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defaultThemeVersion="124226"/>
  <bookViews>
    <workbookView xWindow="0" yWindow="270" windowWidth="15480" windowHeight="9705"/>
  </bookViews>
  <sheets>
    <sheet name="Income Statement" sheetId="1" r:id="rId1"/>
    <sheet name="GAAP to Non-GAAP Reconciliation" sheetId="2" r:id="rId2"/>
  </sheets>
  <definedNames>
    <definedName name="_xlnm.Print_Area" localSheetId="0">'Income Statement'!$A$1:$D$39</definedName>
    <definedName name="_xlnm.Print_Titles" localSheetId="0">'Income Statement'!$A:$A</definedName>
  </definedNames>
  <calcPr calcId="125725" fullCalcOnLoad="1"/>
</workbook>
</file>

<file path=xl/calcChain.xml><?xml version="1.0" encoding="utf-8"?>
<calcChain xmlns="http://schemas.openxmlformats.org/spreadsheetml/2006/main">
  <c r="B32" i="1"/>
  <c r="D32"/>
  <c r="D30"/>
  <c r="B30"/>
  <c r="D28"/>
  <c r="B28"/>
  <c r="B26"/>
  <c r="D26"/>
  <c r="D25"/>
  <c r="B25"/>
  <c r="E80" i="2"/>
  <c r="C80"/>
  <c r="E67"/>
  <c r="C67"/>
  <c r="E72"/>
  <c r="C72"/>
  <c r="C50"/>
  <c r="C13"/>
  <c r="B17" i="1"/>
  <c r="B16"/>
  <c r="D17"/>
  <c r="D16"/>
  <c r="D12"/>
  <c r="B12"/>
  <c r="C137" i="2"/>
  <c r="E137"/>
  <c r="E120"/>
  <c r="C120"/>
  <c r="E105"/>
  <c r="C105"/>
  <c r="E101"/>
  <c r="C101"/>
  <c r="E97"/>
  <c r="C97"/>
  <c r="E89"/>
  <c r="C89"/>
  <c r="E62"/>
  <c r="C62"/>
  <c r="E57"/>
  <c r="C57"/>
  <c r="E50"/>
  <c r="E42"/>
  <c r="C42"/>
  <c r="E37"/>
  <c r="C37"/>
  <c r="E32"/>
  <c r="C32"/>
  <c r="E25"/>
  <c r="C25"/>
  <c r="E18"/>
  <c r="C18"/>
  <c r="E13"/>
</calcChain>
</file>

<file path=xl/sharedStrings.xml><?xml version="1.0" encoding="utf-8"?>
<sst xmlns="http://schemas.openxmlformats.org/spreadsheetml/2006/main" count="231" uniqueCount="101">
  <si>
    <t>Consolidated net income</t>
  </si>
  <si>
    <t>—</t>
  </si>
  <si>
    <t>Three Months Ended March 31,</t>
  </si>
  <si>
    <t>Net revenues:</t>
  </si>
  <si>
    <t>Product</t>
  </si>
  <si>
    <t>Service</t>
  </si>
  <si>
    <t>Total net revenues</t>
  </si>
  <si>
    <t>Cost of revenues:</t>
  </si>
  <si>
    <t>Total cost of revenues</t>
  </si>
  <si>
    <t>Gross margin</t>
  </si>
  <si>
    <t>Operating expenses:</t>
  </si>
  <si>
    <t>Research and development</t>
  </si>
  <si>
    <t>Sales and marketing</t>
  </si>
  <si>
    <t>General and administrative</t>
  </si>
  <si>
    <t>Amortization of purchased intangible assets</t>
  </si>
  <si>
    <t>Restructuring and other charges</t>
  </si>
  <si>
    <t>Acquisition-related and other charges</t>
  </si>
  <si>
    <t>Total operating expenses</t>
  </si>
  <si>
    <t>Operating income</t>
  </si>
  <si>
    <t>Other (expense) income, net</t>
  </si>
  <si>
    <t>Income before income taxes and noncontrolling interest</t>
  </si>
  <si>
    <t>Income tax provision</t>
  </si>
  <si>
    <t>Adjust for net loss (income) attributable to noncontrolling interest</t>
  </si>
  <si>
    <t>Net income attributable to Juniper Networks</t>
  </si>
  <si>
    <t>Net income per share attributable to Juniper Networks common stockholders:</t>
  </si>
  <si>
    <t>Basic</t>
  </si>
  <si>
    <t>Diluted</t>
  </si>
  <si>
    <t>Shares used in computing net income per share:</t>
  </si>
  <si>
    <t>GAAP Cost of revenues - Product</t>
  </si>
  <si>
    <t>Share-based compensation expense</t>
  </si>
  <si>
    <t>Share-based compensation related payroll tax</t>
  </si>
  <si>
    <t>Non-GAAP Cost of revenues - Product</t>
  </si>
  <si>
    <t>GAAP Cost of revenues - Service</t>
  </si>
  <si>
    <t>Non-GAAP Cost of revenues - Service</t>
  </si>
  <si>
    <t>GAAP Gross margin - Product</t>
  </si>
  <si>
    <t>Non-GAAP Gross margin - Product</t>
  </si>
  <si>
    <t>GAAP Product gross margin as a % of product revenue</t>
  </si>
  <si>
    <t>Share-based compensation expense as a % of product revenue</t>
  </si>
  <si>
    <t>Share-based compensation related payroll tax as a % of product revenue</t>
  </si>
  <si>
    <t>Amortization of purchased intangible assets as a % of product revenue</t>
  </si>
  <si>
    <t>Acquisition-related and other charges as a % of product revenue</t>
  </si>
  <si>
    <t>Non-GAAP Product gross margin as a % of product revenue</t>
  </si>
  <si>
    <t>GAAP Gross margin - Service</t>
  </si>
  <si>
    <t>Non-GAAP Gross margin - Service</t>
  </si>
  <si>
    <t>GAAP Service gross margin as a % of service revenue</t>
  </si>
  <si>
    <t>Share-based compensation expense as a % of service revenue</t>
  </si>
  <si>
    <t>Share-based compensation related payroll tax as a % of service revenue</t>
  </si>
  <si>
    <t>Non-GAAP Service gross margin as a % of service revenue</t>
  </si>
  <si>
    <t>C</t>
  </si>
  <si>
    <t>A</t>
  </si>
  <si>
    <t>A,B</t>
  </si>
  <si>
    <t>— %</t>
  </si>
  <si>
    <t xml:space="preserve">—% </t>
  </si>
  <si>
    <t>—%</t>
  </si>
  <si>
    <t>GAAP Gross margin</t>
  </si>
  <si>
    <t>Non-GAAP Gross margin</t>
  </si>
  <si>
    <t>GAAP Gross margin as a % of revenue</t>
  </si>
  <si>
    <t>Share-based compensation expense as a % of revenue</t>
  </si>
  <si>
    <t>Share-based compensation related payroll tax as a % of revenue</t>
  </si>
  <si>
    <t>Amortization of purchased intangible assets as a % of revenue</t>
  </si>
  <si>
    <t>Acquisition-related and other charges as a % of revenue</t>
  </si>
  <si>
    <t>Non-GAAP Gross margin as a % of revenue</t>
  </si>
  <si>
    <t>GAAP Research and development expense</t>
  </si>
  <si>
    <t>Non-GAAP Research and development expense</t>
  </si>
  <si>
    <t>GAAP Sales and marketing expense</t>
  </si>
  <si>
    <t>Non-GAAP Sales and marketing expense</t>
  </si>
  <si>
    <t>GAAP General and administrative expense</t>
  </si>
  <si>
    <t>Non-GAAP General and administrative expense</t>
  </si>
  <si>
    <t>GAAP Operating expense</t>
  </si>
  <si>
    <t>Non-GAAP Operating expense</t>
  </si>
  <si>
    <t>B</t>
  </si>
  <si>
    <t>GAAP Operating income</t>
  </si>
  <si>
    <t>Non-GAAP Operating income</t>
  </si>
  <si>
    <t>GAAP Operating margin</t>
  </si>
  <si>
    <t>Restructuring and other charges as a % of revenue</t>
  </si>
  <si>
    <t>Non-GAAP Operating margin</t>
  </si>
  <si>
    <t>GAAP Other (expense) income, net</t>
  </si>
  <si>
    <t>(Gain)/loss on equity investments</t>
  </si>
  <si>
    <t>Non-GAAP Other (expense) income, net</t>
  </si>
  <si>
    <t>GAAP Income tax provision</t>
  </si>
  <si>
    <t>Income tax effect of non-GAAP exclusions</t>
  </si>
  <si>
    <t>Non-GAAP Provision for income tax</t>
  </si>
  <si>
    <t>Non-GAAP Income tax rate</t>
  </si>
  <si>
    <t>Non-GAAP Income before income taxes and noncontrolling interest*</t>
  </si>
  <si>
    <t>*Consists of non-GAAP operating income plus non-GAAP net other income and expense.</t>
  </si>
  <si>
    <t>E</t>
  </si>
  <si>
    <t>GAAP Net income attributable to Juniper Networks</t>
  </si>
  <si>
    <t>Non-GAAP Net income</t>
  </si>
  <si>
    <t>Non-GAAP Net income per share:</t>
  </si>
  <si>
    <t>Shares used in computing non-GAAP net income per share:</t>
  </si>
  <si>
    <t>GAAP Net income attributable to Juniper Networks as a % of revenue</t>
  </si>
  <si>
    <t>(Gain)/loss on equity investments as a % of revenue</t>
  </si>
  <si>
    <t>Income tax effect of non-GAAP exclusions as a % of revenue</t>
  </si>
  <si>
    <t>Non-GAAP Net income as a % of revenue</t>
  </si>
  <si>
    <t>D</t>
  </si>
  <si>
    <t>Juniper Networks, Inc.</t>
  </si>
  <si>
    <t>Reconciliation between GAAP and non-GAAP Financial Measures</t>
  </si>
  <si>
    <t xml:space="preserve">(in thousands, except percentages) </t>
  </si>
  <si>
    <t>Preliminary Condensed Consolidated Statement of Operations</t>
  </si>
  <si>
    <t>(in thousands, except per share amounts)</t>
  </si>
  <si>
    <t>(unaudited)</t>
  </si>
</sst>
</file>

<file path=xl/styles.xml><?xml version="1.0" encoding="utf-8"?>
<styleSheet xmlns="http://schemas.openxmlformats.org/spreadsheetml/2006/main">
  <numFmts count="12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0%;\(0%\)"/>
    <numFmt numFmtId="165" formatCode="0.0%"/>
    <numFmt numFmtId="166" formatCode="#,##0.0_);\(#,##0.0\)"/>
    <numFmt numFmtId="167" formatCode="&quot;$&quot;#,##0;\-&quot;$&quot;#,##0"/>
    <numFmt numFmtId="168" formatCode="&quot;$&quot;#,##0.00;\-&quot;$&quot;#,##0.00"/>
    <numFmt numFmtId="169" formatCode="#,##0.0000;[Red]\-#,##0.0000"/>
    <numFmt numFmtId="178" formatCode="&quot;$&quot;#,##0"/>
    <numFmt numFmtId="179" formatCode="&quot;$&quot;#,##0.00"/>
    <numFmt numFmtId="181" formatCode="#,##0.0"/>
  </numFmts>
  <fonts count="21">
    <font>
      <sz val="10"/>
      <name val="Geneva"/>
    </font>
    <font>
      <sz val="10"/>
      <name val="Geneva"/>
      <family val="2"/>
    </font>
    <font>
      <sz val="13"/>
      <name val="Tms Rmn"/>
      <family val="1"/>
    </font>
    <font>
      <b/>
      <sz val="13"/>
      <name val="Tms Rmn"/>
      <family val="1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22"/>
      <color indexed="18"/>
      <name val="Times New Roman"/>
      <family val="1"/>
    </font>
    <font>
      <sz val="10"/>
      <name val="Arial"/>
      <family val="2"/>
    </font>
    <font>
      <sz val="10"/>
      <name val="Geneva"/>
      <family val="2"/>
    </font>
    <font>
      <b/>
      <sz val="10"/>
      <name val="Arial"/>
      <family val="2"/>
    </font>
    <font>
      <sz val="10"/>
      <name val="Geneva"/>
    </font>
    <font>
      <b/>
      <sz val="10"/>
      <color indexed="9"/>
      <name val="Geneva"/>
    </font>
    <font>
      <sz val="8"/>
      <name val="Geneva"/>
    </font>
    <font>
      <sz val="11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3" fillId="0" borderId="1" applyNumberFormat="0" applyFill="0" applyProtection="0">
      <alignment horizontal="center"/>
    </xf>
    <xf numFmtId="43" fontId="4" fillId="0" borderId="0" applyFont="0" applyFill="0" applyBorder="0" applyAlignment="0" applyProtection="0"/>
    <xf numFmtId="3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38" fontId="5" fillId="2" borderId="0" applyNumberFormat="0" applyBorder="0" applyAlignment="0" applyProtection="0"/>
    <xf numFmtId="10" fontId="5" fillId="3" borderId="2" applyNumberFormat="0" applyBorder="0" applyAlignment="0" applyProtection="0"/>
    <xf numFmtId="0" fontId="1" fillId="0" borderId="0"/>
    <xf numFmtId="169" fontId="4" fillId="0" borderId="0"/>
    <xf numFmtId="0" fontId="4" fillId="0" borderId="0"/>
    <xf numFmtId="0" fontId="4" fillId="0" borderId="0"/>
    <xf numFmtId="38" fontId="6" fillId="4" borderId="0">
      <alignment horizontal="right"/>
    </xf>
    <xf numFmtId="0" fontId="7" fillId="2" borderId="0">
      <alignment horizontal="right"/>
    </xf>
    <xf numFmtId="0" fontId="8" fillId="5" borderId="3"/>
    <xf numFmtId="0" fontId="9" fillId="0" borderId="0" applyBorder="0">
      <alignment horizontal="centerContinuous"/>
    </xf>
    <xf numFmtId="0" fontId="10" fillId="0" borderId="0" applyBorder="0">
      <alignment horizontal="centerContinuous"/>
    </xf>
    <xf numFmtId="9" fontId="14" fillId="0" borderId="0" applyFont="0" applyFill="0" applyBorder="0" applyAlignment="0" applyProtection="0"/>
    <xf numFmtId="10" fontId="1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Border="1"/>
    <xf numFmtId="0" fontId="12" fillId="0" borderId="0" xfId="0" applyFont="1"/>
    <xf numFmtId="0" fontId="4" fillId="0" borderId="0" xfId="0" applyFont="1"/>
    <xf numFmtId="1" fontId="4" fillId="6" borderId="0" xfId="16" applyNumberFormat="1" applyFont="1" applyFill="1" applyAlignment="1" applyProtection="1">
      <alignment vertical="center"/>
      <protection locked="0"/>
    </xf>
    <xf numFmtId="0" fontId="4" fillId="0" borderId="0" xfId="16" applyFont="1" applyBorder="1" applyAlignment="1" applyProtection="1">
      <alignment vertical="center" wrapText="1"/>
      <protection locked="0"/>
    </xf>
    <xf numFmtId="0" fontId="4" fillId="0" borderId="0" xfId="16" applyFont="1" applyProtection="1">
      <protection locked="0"/>
    </xf>
    <xf numFmtId="0" fontId="13" fillId="0" borderId="0" xfId="16" applyFont="1" applyBorder="1" applyAlignment="1" applyProtection="1">
      <alignment vertical="center"/>
      <protection locked="0"/>
    </xf>
    <xf numFmtId="0" fontId="8" fillId="6" borderId="0" xfId="16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 indent="1"/>
    </xf>
    <xf numFmtId="0" fontId="11" fillId="0" borderId="0" xfId="0" applyFont="1"/>
    <xf numFmtId="0" fontId="11" fillId="0" borderId="0" xfId="0" applyFont="1" applyBorder="1"/>
    <xf numFmtId="0" fontId="0" fillId="6" borderId="0" xfId="0" applyFill="1"/>
    <xf numFmtId="0" fontId="15" fillId="6" borderId="0" xfId="0" applyFont="1" applyFill="1"/>
    <xf numFmtId="0" fontId="4" fillId="0" borderId="0" xfId="0" applyFont="1" applyAlignment="1"/>
    <xf numFmtId="0" fontId="0" fillId="0" borderId="0" xfId="0" applyAlignment="1"/>
    <xf numFmtId="0" fontId="0" fillId="0" borderId="0" xfId="0" applyBorder="1" applyAlignment="1"/>
    <xf numFmtId="0" fontId="12" fillId="0" borderId="0" xfId="0" applyFont="1" applyBorder="1" applyAlignment="1"/>
    <xf numFmtId="0" fontId="12" fillId="0" borderId="0" xfId="0" applyFont="1" applyAlignment="1"/>
    <xf numFmtId="0" fontId="11" fillId="0" borderId="0" xfId="0" applyFont="1" applyAlignment="1">
      <alignment wrapText="1"/>
    </xf>
    <xf numFmtId="0" fontId="6" fillId="0" borderId="0" xfId="0" applyFont="1"/>
    <xf numFmtId="0" fontId="17" fillId="0" borderId="0" xfId="0" applyFont="1" applyAlignment="1">
      <alignment wrapText="1"/>
    </xf>
    <xf numFmtId="0" fontId="4" fillId="0" borderId="0" xfId="0" applyFont="1" applyAlignment="1">
      <alignment wrapText="1"/>
    </xf>
    <xf numFmtId="41" fontId="4" fillId="0" borderId="0" xfId="0" applyNumberFormat="1" applyFont="1"/>
    <xf numFmtId="0" fontId="6" fillId="0" borderId="0" xfId="0" applyFont="1" applyAlignment="1">
      <alignment horizontal="center" wrapText="1"/>
    </xf>
    <xf numFmtId="41" fontId="11" fillId="0" borderId="0" xfId="0" applyNumberFormat="1" applyFont="1" applyAlignment="1">
      <alignment horizontal="right" wrapText="1"/>
    </xf>
    <xf numFmtId="41" fontId="11" fillId="0" borderId="0" xfId="0" applyNumberFormat="1" applyFont="1"/>
    <xf numFmtId="3" fontId="11" fillId="0" borderId="0" xfId="0" applyNumberFormat="1" applyFont="1" applyAlignment="1">
      <alignment horizontal="right" wrapText="1"/>
    </xf>
    <xf numFmtId="41" fontId="11" fillId="0" borderId="4" xfId="0" applyNumberFormat="1" applyFont="1" applyBorder="1" applyAlignment="1">
      <alignment wrapText="1"/>
    </xf>
    <xf numFmtId="0" fontId="11" fillId="0" borderId="4" xfId="0" applyFont="1" applyBorder="1" applyAlignment="1">
      <alignment wrapText="1"/>
    </xf>
    <xf numFmtId="178" fontId="11" fillId="0" borderId="5" xfId="0" applyNumberFormat="1" applyFont="1" applyBorder="1" applyAlignment="1">
      <alignment horizontal="right" wrapText="1"/>
    </xf>
    <xf numFmtId="165" fontId="11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5" fontId="11" fillId="0" borderId="0" xfId="22" applyNumberFormat="1" applyFont="1" applyAlignment="1">
      <alignment horizontal="right" wrapText="1"/>
    </xf>
    <xf numFmtId="178" fontId="11" fillId="0" borderId="6" xfId="0" applyNumberFormat="1" applyFont="1" applyBorder="1" applyAlignment="1">
      <alignment horizontal="right" wrapText="1"/>
    </xf>
    <xf numFmtId="0" fontId="19" fillId="0" borderId="0" xfId="0" applyFont="1" applyAlignment="1">
      <alignment horizontal="center" wrapText="1"/>
    </xf>
    <xf numFmtId="41" fontId="4" fillId="0" borderId="0" xfId="0" applyNumberFormat="1" applyFont="1" applyAlignment="1">
      <alignment horizontal="right" wrapText="1"/>
    </xf>
    <xf numFmtId="41" fontId="6" fillId="0" borderId="0" xfId="0" applyNumberFormat="1" applyFont="1" applyAlignment="1">
      <alignment horizontal="right" wrapText="1"/>
    </xf>
    <xf numFmtId="179" fontId="4" fillId="0" borderId="5" xfId="0" applyNumberFormat="1" applyFont="1" applyBorder="1" applyAlignment="1">
      <alignment horizontal="right" wrapText="1"/>
    </xf>
    <xf numFmtId="3" fontId="4" fillId="0" borderId="5" xfId="0" applyNumberFormat="1" applyFont="1" applyBorder="1" applyAlignment="1">
      <alignment horizontal="right" wrapText="1"/>
    </xf>
    <xf numFmtId="3" fontId="4" fillId="0" borderId="4" xfId="0" applyNumberFormat="1" applyFont="1" applyBorder="1" applyAlignment="1">
      <alignment horizontal="right" wrapText="1"/>
    </xf>
    <xf numFmtId="181" fontId="4" fillId="0" borderId="0" xfId="0" applyNumberFormat="1" applyFont="1"/>
    <xf numFmtId="165" fontId="4" fillId="0" borderId="0" xfId="0" applyNumberFormat="1" applyFont="1"/>
    <xf numFmtId="165" fontId="19" fillId="0" borderId="0" xfId="0" applyNumberFormat="1" applyFont="1" applyAlignment="1">
      <alignment horizontal="right" wrapText="1"/>
    </xf>
    <xf numFmtId="165" fontId="4" fillId="0" borderId="5" xfId="0" applyNumberFormat="1" applyFont="1" applyBorder="1" applyAlignment="1">
      <alignment horizontal="right" wrapText="1"/>
    </xf>
    <xf numFmtId="0" fontId="11" fillId="0" borderId="0" xfId="0" applyFont="1" applyAlignment="1"/>
    <xf numFmtId="179" fontId="11" fillId="0" borderId="0" xfId="0" applyNumberFormat="1" applyFont="1" applyAlignment="1"/>
    <xf numFmtId="3" fontId="11" fillId="0" borderId="5" xfId="0" applyNumberFormat="1" applyFont="1" applyBorder="1" applyAlignment="1">
      <alignment horizontal="right" wrapText="1"/>
    </xf>
    <xf numFmtId="41" fontId="11" fillId="0" borderId="0" xfId="0" applyNumberFormat="1" applyFont="1" applyAlignment="1"/>
    <xf numFmtId="41" fontId="11" fillId="0" borderId="0" xfId="0" applyNumberFormat="1" applyFont="1" applyBorder="1" applyAlignment="1"/>
    <xf numFmtId="41" fontId="11" fillId="0" borderId="5" xfId="0" applyNumberFormat="1" applyFont="1" applyBorder="1" applyAlignment="1">
      <alignment horizontal="right" wrapText="1"/>
    </xf>
    <xf numFmtId="0" fontId="11" fillId="0" borderId="0" xfId="0" applyFont="1" applyFill="1" applyBorder="1" applyAlignment="1">
      <alignment horizontal="center"/>
    </xf>
    <xf numFmtId="0" fontId="11" fillId="0" borderId="0" xfId="16" applyFont="1" applyBorder="1" applyAlignment="1" applyProtection="1">
      <protection locked="0"/>
    </xf>
    <xf numFmtId="5" fontId="11" fillId="0" borderId="0" xfId="0" applyNumberFormat="1" applyFont="1" applyBorder="1" applyAlignment="1">
      <alignment horizontal="right" wrapText="1"/>
    </xf>
    <xf numFmtId="41" fontId="11" fillId="0" borderId="0" xfId="0" applyNumberFormat="1" applyFont="1" applyBorder="1" applyAlignment="1">
      <alignment horizontal="right" wrapText="1"/>
    </xf>
    <xf numFmtId="41" fontId="11" fillId="0" borderId="0" xfId="0" applyNumberFormat="1" applyFont="1" applyBorder="1" applyAlignment="1">
      <alignment wrapText="1"/>
    </xf>
    <xf numFmtId="41" fontId="6" fillId="0" borderId="0" xfId="0" applyNumberFormat="1" applyFont="1" applyBorder="1" applyAlignment="1">
      <alignment horizontal="center" wrapText="1"/>
    </xf>
    <xf numFmtId="179" fontId="11" fillId="0" borderId="0" xfId="0" applyNumberFormat="1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 wrapText="1"/>
    </xf>
    <xf numFmtId="179" fontId="11" fillId="0" borderId="7" xfId="0" applyNumberFormat="1" applyFont="1" applyBorder="1" applyAlignment="1">
      <alignment horizontal="right" wrapText="1"/>
    </xf>
    <xf numFmtId="3" fontId="11" fillId="0" borderId="7" xfId="0" applyNumberFormat="1" applyFont="1" applyBorder="1" applyAlignment="1">
      <alignment horizontal="right" wrapText="1"/>
    </xf>
    <xf numFmtId="178" fontId="11" fillId="0" borderId="0" xfId="0" applyNumberFormat="1" applyFont="1" applyBorder="1" applyAlignment="1">
      <alignment horizontal="right" wrapText="1"/>
    </xf>
    <xf numFmtId="5" fontId="6" fillId="0" borderId="0" xfId="0" applyNumberFormat="1" applyFont="1" applyBorder="1" applyAlignment="1">
      <alignment horizontal="right" wrapText="1"/>
    </xf>
    <xf numFmtId="5" fontId="4" fillId="0" borderId="0" xfId="0" applyNumberFormat="1" applyFont="1" applyBorder="1" applyAlignment="1">
      <alignment horizontal="right" wrapText="1"/>
    </xf>
    <xf numFmtId="165" fontId="11" fillId="0" borderId="0" xfId="0" applyNumberFormat="1" applyFont="1" applyBorder="1" applyAlignment="1">
      <alignment horizontal="right" wrapText="1"/>
    </xf>
    <xf numFmtId="41" fontId="4" fillId="0" borderId="0" xfId="0" applyNumberFormat="1" applyFont="1" applyBorder="1" applyAlignment="1">
      <alignment horizontal="right" wrapText="1"/>
    </xf>
    <xf numFmtId="165" fontId="11" fillId="0" borderId="7" xfId="0" applyNumberFormat="1" applyFont="1" applyBorder="1" applyAlignment="1">
      <alignment horizontal="right" wrapText="1"/>
    </xf>
    <xf numFmtId="0" fontId="4" fillId="0" borderId="0" xfId="16" applyFont="1" applyBorder="1" applyProtection="1">
      <protection locked="0"/>
    </xf>
    <xf numFmtId="0" fontId="18" fillId="0" borderId="8" xfId="0" applyFont="1" applyBorder="1" applyAlignment="1">
      <alignment horizontal="center" wrapText="1"/>
    </xf>
    <xf numFmtId="178" fontId="4" fillId="0" borderId="0" xfId="0" applyNumberFormat="1" applyFont="1" applyBorder="1" applyAlignment="1">
      <alignment horizontal="right" wrapText="1"/>
    </xf>
    <xf numFmtId="5" fontId="4" fillId="7" borderId="5" xfId="0" applyNumberFormat="1" applyFont="1" applyFill="1" applyBorder="1" applyAlignment="1">
      <alignment horizontal="right" wrapText="1"/>
    </xf>
    <xf numFmtId="41" fontId="4" fillId="7" borderId="0" xfId="0" applyNumberFormat="1" applyFont="1" applyFill="1"/>
    <xf numFmtId="41" fontId="11" fillId="0" borderId="7" xfId="0" applyNumberFormat="1" applyFont="1" applyBorder="1" applyAlignment="1">
      <alignment horizontal="right" wrapText="1"/>
    </xf>
    <xf numFmtId="5" fontId="11" fillId="0" borderId="0" xfId="0" applyNumberFormat="1" applyFont="1" applyAlignment="1"/>
    <xf numFmtId="41" fontId="4" fillId="0" borderId="0" xfId="0" applyNumberFormat="1" applyFont="1" applyBorder="1" applyAlignment="1"/>
    <xf numFmtId="1" fontId="13" fillId="0" borderId="0" xfId="16" applyNumberFormat="1" applyFont="1" applyBorder="1" applyAlignment="1" applyProtection="1">
      <alignment vertical="center" wrapText="1"/>
    </xf>
    <xf numFmtId="1" fontId="13" fillId="0" borderId="0" xfId="16" applyNumberFormat="1" applyFont="1" applyFill="1" applyBorder="1" applyAlignment="1" applyProtection="1">
      <alignment vertical="center" wrapText="1"/>
    </xf>
    <xf numFmtId="0" fontId="17" fillId="0" borderId="0" xfId="0" applyFont="1" applyBorder="1" applyAlignment="1">
      <alignment wrapText="1"/>
    </xf>
    <xf numFmtId="41" fontId="11" fillId="0" borderId="1" xfId="0" applyNumberFormat="1" applyFont="1" applyBorder="1" applyAlignment="1">
      <alignment horizontal="right" wrapText="1"/>
    </xf>
    <xf numFmtId="41" fontId="4" fillId="0" borderId="8" xfId="0" applyNumberFormat="1" applyFont="1" applyBorder="1" applyAlignment="1">
      <alignment horizontal="right" wrapText="1"/>
    </xf>
    <xf numFmtId="41" fontId="4" fillId="0" borderId="7" xfId="0" applyNumberFormat="1" applyFont="1" applyBorder="1" applyAlignment="1">
      <alignment horizontal="right" wrapText="1"/>
    </xf>
    <xf numFmtId="41" fontId="6" fillId="0" borderId="1" xfId="0" applyNumberFormat="1" applyFont="1" applyBorder="1" applyAlignment="1">
      <alignment horizontal="right" wrapText="1"/>
    </xf>
    <xf numFmtId="165" fontId="11" fillId="0" borderId="0" xfId="0" applyNumberFormat="1" applyFont="1"/>
    <xf numFmtId="165" fontId="6" fillId="0" borderId="0" xfId="0" applyNumberFormat="1" applyFont="1" applyAlignment="1">
      <alignment horizontal="right" wrapText="1"/>
    </xf>
    <xf numFmtId="165" fontId="6" fillId="0" borderId="1" xfId="0" applyNumberFormat="1" applyFont="1" applyBorder="1" applyAlignment="1">
      <alignment horizontal="right" wrapText="1"/>
    </xf>
    <xf numFmtId="165" fontId="11" fillId="0" borderId="1" xfId="0" applyNumberFormat="1" applyFont="1" applyBorder="1" applyAlignment="1">
      <alignment horizontal="right" wrapText="1"/>
    </xf>
    <xf numFmtId="165" fontId="11" fillId="0" borderId="5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178" fontId="6" fillId="0" borderId="0" xfId="0" applyNumberFormat="1" applyFont="1" applyBorder="1" applyAlignment="1">
      <alignment horizontal="right" wrapText="1"/>
    </xf>
    <xf numFmtId="178" fontId="4" fillId="0" borderId="7" xfId="0" applyNumberFormat="1" applyFont="1" applyBorder="1" applyAlignment="1">
      <alignment horizontal="right" wrapText="1"/>
    </xf>
    <xf numFmtId="165" fontId="11" fillId="0" borderId="6" xfId="22" applyNumberFormat="1" applyFont="1" applyBorder="1" applyAlignment="1">
      <alignment horizontal="right" wrapText="1"/>
    </xf>
    <xf numFmtId="3" fontId="11" fillId="0" borderId="1" xfId="0" applyNumberFormat="1" applyFont="1" applyBorder="1" applyAlignment="1">
      <alignment horizontal="right" wrapText="1"/>
    </xf>
    <xf numFmtId="3" fontId="6" fillId="0" borderId="1" xfId="0" applyNumberFormat="1" applyFont="1" applyBorder="1" applyAlignment="1">
      <alignment horizontal="right" wrapText="1"/>
    </xf>
    <xf numFmtId="41" fontId="4" fillId="0" borderId="1" xfId="0" applyNumberFormat="1" applyFont="1" applyBorder="1" applyAlignment="1">
      <alignment horizontal="right" wrapText="1"/>
    </xf>
    <xf numFmtId="165" fontId="4" fillId="0" borderId="1" xfId="0" applyNumberFormat="1" applyFont="1" applyBorder="1" applyAlignment="1">
      <alignment horizontal="right" wrapText="1"/>
    </xf>
    <xf numFmtId="165" fontId="11" fillId="7" borderId="0" xfId="0" applyNumberFormat="1" applyFont="1" applyFill="1" applyBorder="1" applyAlignment="1">
      <alignment horizontal="right" wrapText="1"/>
    </xf>
    <xf numFmtId="165" fontId="4" fillId="7" borderId="0" xfId="0" applyNumberFormat="1" applyFont="1" applyFill="1" applyAlignment="1">
      <alignment horizontal="right" wrapText="1"/>
    </xf>
    <xf numFmtId="1" fontId="20" fillId="6" borderId="0" xfId="16" applyNumberFormat="1" applyFont="1" applyFill="1" applyAlignment="1" applyProtection="1">
      <alignment vertical="center"/>
      <protection locked="0"/>
    </xf>
    <xf numFmtId="0" fontId="18" fillId="0" borderId="1" xfId="0" applyFont="1" applyBorder="1" applyAlignment="1">
      <alignment horizontal="center" wrapText="1"/>
    </xf>
    <xf numFmtId="1" fontId="8" fillId="6" borderId="0" xfId="16" applyNumberFormat="1" applyFont="1" applyFill="1" applyAlignment="1" applyProtection="1">
      <alignment horizontal="left" vertical="center" wrapText="1"/>
      <protection locked="0"/>
    </xf>
  </cellXfs>
  <cellStyles count="24">
    <cellStyle name="0%" xfId="1"/>
    <cellStyle name="0.0%" xfId="2"/>
    <cellStyle name="0.00%" xfId="3"/>
    <cellStyle name="Col Heads" xfId="4"/>
    <cellStyle name="Comma 10" xfId="5"/>
    <cellStyle name="Comma,0" xfId="6"/>
    <cellStyle name="Comma,1" xfId="7"/>
    <cellStyle name="Comma,2" xfId="8"/>
    <cellStyle name="Currency,0" xfId="9"/>
    <cellStyle name="Currency,2" xfId="10"/>
    <cellStyle name="Grey" xfId="11"/>
    <cellStyle name="Input [yellow]" xfId="12"/>
    <cellStyle name="Jun" xfId="13"/>
    <cellStyle name="Normal" xfId="0" builtinId="0"/>
    <cellStyle name="Normal - Style1" xfId="14"/>
    <cellStyle name="Normal 3 2" xfId="15"/>
    <cellStyle name="Normal 32" xfId="16"/>
    <cellStyle name="Output Amounts" xfId="17"/>
    <cellStyle name="Output Column Headings" xfId="18"/>
    <cellStyle name="Output Line Items" xfId="19"/>
    <cellStyle name="Output Report Heading" xfId="20"/>
    <cellStyle name="Output Report Title" xfId="21"/>
    <cellStyle name="Percent" xfId="22" builtinId="5"/>
    <cellStyle name="Percent [2]" xfId="2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9"/>
  <sheetViews>
    <sheetView tabSelected="1" zoomScaleNormal="100" zoomScaleSheetLayoutView="100" workbookViewId="0">
      <selection activeCell="A24" sqref="A24"/>
    </sheetView>
  </sheetViews>
  <sheetFormatPr defaultColWidth="11.42578125" defaultRowHeight="12.75"/>
  <cols>
    <col min="1" max="1" width="46.42578125" customWidth="1"/>
    <col min="2" max="2" width="13.5703125" style="2" customWidth="1"/>
    <col min="3" max="3" width="3.28515625" customWidth="1"/>
    <col min="4" max="4" width="13.7109375" customWidth="1"/>
  </cols>
  <sheetData>
    <row r="1" spans="1:6">
      <c r="A1" s="98" t="s">
        <v>95</v>
      </c>
      <c r="B1" s="8"/>
      <c r="C1" s="8"/>
      <c r="D1" s="8"/>
    </row>
    <row r="2" spans="1:6">
      <c r="A2" s="98" t="s">
        <v>98</v>
      </c>
      <c r="B2" s="8"/>
      <c r="C2" s="8"/>
      <c r="D2" s="8"/>
    </row>
    <row r="3" spans="1:6">
      <c r="A3" s="98" t="s">
        <v>99</v>
      </c>
      <c r="B3" s="14"/>
      <c r="C3" s="13"/>
      <c r="D3" s="13"/>
    </row>
    <row r="4" spans="1:6">
      <c r="A4" s="98" t="s">
        <v>100</v>
      </c>
      <c r="B4" s="100"/>
      <c r="C4" s="100"/>
      <c r="D4" s="100"/>
    </row>
    <row r="5" spans="1:6">
      <c r="A5" s="5"/>
      <c r="B5" s="6"/>
      <c r="C5" s="6"/>
      <c r="D5" s="6"/>
    </row>
    <row r="6" spans="1:6">
      <c r="A6" s="7"/>
      <c r="B6" s="68"/>
      <c r="C6" s="6"/>
      <c r="D6" s="68"/>
    </row>
    <row r="7" spans="1:6">
      <c r="A7" s="76"/>
      <c r="B7" s="99" t="s">
        <v>2</v>
      </c>
      <c r="C7" s="99"/>
      <c r="D7" s="99"/>
      <c r="E7" s="3"/>
    </row>
    <row r="8" spans="1:6" ht="20.25" customHeight="1">
      <c r="A8" s="77"/>
      <c r="B8" s="69">
        <v>2012</v>
      </c>
      <c r="C8" s="78"/>
      <c r="D8" s="69">
        <v>2011</v>
      </c>
      <c r="E8" s="3"/>
    </row>
    <row r="9" spans="1:6">
      <c r="A9" s="9" t="s">
        <v>3</v>
      </c>
      <c r="B9" s="52"/>
      <c r="C9" s="53"/>
      <c r="D9" s="52"/>
      <c r="E9" s="46"/>
    </row>
    <row r="10" spans="1:6">
      <c r="A10" s="10" t="s">
        <v>4</v>
      </c>
      <c r="B10" s="54">
        <v>771873</v>
      </c>
      <c r="C10" s="50"/>
      <c r="D10" s="54">
        <v>877440</v>
      </c>
      <c r="E10" s="46"/>
    </row>
    <row r="11" spans="1:6">
      <c r="A11" s="10" t="s">
        <v>5</v>
      </c>
      <c r="B11" s="79">
        <v>260625</v>
      </c>
      <c r="C11" s="50"/>
      <c r="D11" s="79">
        <v>224172</v>
      </c>
      <c r="E11" s="74"/>
      <c r="F11" s="74"/>
    </row>
    <row r="12" spans="1:6">
      <c r="A12" s="10" t="s">
        <v>6</v>
      </c>
      <c r="B12" s="66">
        <f>B11+B10</f>
        <v>1032498</v>
      </c>
      <c r="C12" s="75"/>
      <c r="D12" s="66">
        <f>D11+D10</f>
        <v>1101612</v>
      </c>
      <c r="E12" s="46"/>
    </row>
    <row r="13" spans="1:6" ht="12.75" customHeight="1">
      <c r="A13" s="9" t="s">
        <v>7</v>
      </c>
      <c r="B13" s="56"/>
      <c r="C13" s="50"/>
      <c r="D13" s="50"/>
      <c r="E13" s="46"/>
    </row>
    <row r="14" spans="1:6" ht="12.75" customHeight="1">
      <c r="A14" s="10" t="s">
        <v>4</v>
      </c>
      <c r="B14" s="55">
        <v>280629</v>
      </c>
      <c r="C14" s="50"/>
      <c r="D14" s="55">
        <v>265746</v>
      </c>
      <c r="E14" s="46"/>
    </row>
    <row r="15" spans="1:6" s="1" customFormat="1" ht="12.75" customHeight="1">
      <c r="A15" s="10" t="s">
        <v>5</v>
      </c>
      <c r="B15" s="55">
        <v>117814</v>
      </c>
      <c r="C15" s="50"/>
      <c r="D15" s="55">
        <v>99981</v>
      </c>
      <c r="E15" s="50"/>
      <c r="F15" s="50"/>
    </row>
    <row r="16" spans="1:6" ht="12.75" customHeight="1">
      <c r="A16" s="10" t="s">
        <v>8</v>
      </c>
      <c r="B16" s="80">
        <f>B15+B14</f>
        <v>398443</v>
      </c>
      <c r="C16" s="75"/>
      <c r="D16" s="80">
        <f>D15+D14</f>
        <v>365727</v>
      </c>
      <c r="E16" s="46"/>
    </row>
    <row r="17" spans="1:5" ht="12.75" customHeight="1">
      <c r="A17" s="9" t="s">
        <v>9</v>
      </c>
      <c r="B17" s="66">
        <f>B12-B16</f>
        <v>634055</v>
      </c>
      <c r="C17" s="56"/>
      <c r="D17" s="66">
        <f>D12-D16</f>
        <v>735885</v>
      </c>
      <c r="E17" s="46"/>
    </row>
    <row r="18" spans="1:5" ht="12.75" customHeight="1">
      <c r="A18" s="9" t="s">
        <v>10</v>
      </c>
      <c r="B18" s="56"/>
      <c r="C18" s="56"/>
      <c r="D18" s="56"/>
      <c r="E18" s="46"/>
    </row>
    <row r="19" spans="1:5" ht="12.75" customHeight="1">
      <c r="A19" s="10" t="s">
        <v>11</v>
      </c>
      <c r="B19" s="55">
        <v>269602</v>
      </c>
      <c r="C19" s="56"/>
      <c r="D19" s="55">
        <v>261979</v>
      </c>
      <c r="E19" s="46"/>
    </row>
    <row r="20" spans="1:5" ht="12.75" customHeight="1">
      <c r="A20" s="10" t="s">
        <v>12</v>
      </c>
      <c r="B20" s="55">
        <v>257719</v>
      </c>
      <c r="C20" s="50"/>
      <c r="D20" s="55">
        <v>246291</v>
      </c>
      <c r="E20" s="46"/>
    </row>
    <row r="21" spans="1:5" ht="12.75" customHeight="1">
      <c r="A21" s="10" t="s">
        <v>13</v>
      </c>
      <c r="B21" s="55">
        <v>54666</v>
      </c>
      <c r="C21" s="50"/>
      <c r="D21" s="55">
        <v>44924</v>
      </c>
      <c r="E21" s="46"/>
    </row>
    <row r="22" spans="1:5" ht="12.75" customHeight="1">
      <c r="A22" s="10" t="s">
        <v>14</v>
      </c>
      <c r="B22" s="55">
        <v>1178</v>
      </c>
      <c r="C22" s="50"/>
      <c r="D22" s="55">
        <v>1544</v>
      </c>
      <c r="E22" s="46"/>
    </row>
    <row r="23" spans="1:5" ht="12.75" customHeight="1">
      <c r="A23" s="10" t="s">
        <v>15</v>
      </c>
      <c r="B23" s="55">
        <v>2039</v>
      </c>
      <c r="C23" s="50"/>
      <c r="D23" s="55">
        <v>-347</v>
      </c>
      <c r="E23" s="46"/>
    </row>
    <row r="24" spans="1:5">
      <c r="A24" s="10" t="s">
        <v>16</v>
      </c>
      <c r="B24" s="55">
        <v>1142</v>
      </c>
      <c r="C24" s="50"/>
      <c r="D24" s="55">
        <v>4101</v>
      </c>
      <c r="E24" s="46"/>
    </row>
    <row r="25" spans="1:5">
      <c r="A25" s="10" t="s">
        <v>17</v>
      </c>
      <c r="B25" s="80">
        <f>SUM(B19:B24)</f>
        <v>586346</v>
      </c>
      <c r="C25" s="50"/>
      <c r="D25" s="80">
        <f>SUM(D19:D24)</f>
        <v>558492</v>
      </c>
      <c r="E25" s="46"/>
    </row>
    <row r="26" spans="1:5">
      <c r="A26" s="9" t="s">
        <v>18</v>
      </c>
      <c r="B26" s="66">
        <f>B17-B25</f>
        <v>47709</v>
      </c>
      <c r="C26" s="75"/>
      <c r="D26" s="66">
        <f>D17-D25</f>
        <v>177393</v>
      </c>
      <c r="E26" s="46"/>
    </row>
    <row r="27" spans="1:5" ht="14.1" customHeight="1">
      <c r="A27" s="9" t="s">
        <v>19</v>
      </c>
      <c r="B27" s="79">
        <v>-24431</v>
      </c>
      <c r="C27" s="50"/>
      <c r="D27" s="79">
        <v>-6462</v>
      </c>
      <c r="E27" s="46"/>
    </row>
    <row r="28" spans="1:5" ht="14.1" customHeight="1">
      <c r="A28" s="9" t="s">
        <v>20</v>
      </c>
      <c r="B28" s="66">
        <f>B26+B27</f>
        <v>23278</v>
      </c>
      <c r="C28" s="75"/>
      <c r="D28" s="66">
        <f>D26+D27</f>
        <v>170931</v>
      </c>
      <c r="E28" s="46"/>
    </row>
    <row r="29" spans="1:5" ht="14.1" customHeight="1">
      <c r="A29" s="9" t="s">
        <v>21</v>
      </c>
      <c r="B29" s="79">
        <v>7008</v>
      </c>
      <c r="C29" s="50"/>
      <c r="D29" s="79">
        <v>41271</v>
      </c>
      <c r="E29" s="46"/>
    </row>
    <row r="30" spans="1:5" ht="14.1" customHeight="1">
      <c r="A30" s="9" t="s">
        <v>0</v>
      </c>
      <c r="B30" s="66">
        <f>B28-B29</f>
        <v>16270</v>
      </c>
      <c r="C30" s="50"/>
      <c r="D30" s="66">
        <f>D28-D29</f>
        <v>129660</v>
      </c>
      <c r="E30" s="46"/>
    </row>
    <row r="31" spans="1:5" ht="12.75" customHeight="1">
      <c r="A31" s="9" t="s">
        <v>22</v>
      </c>
      <c r="B31" s="57">
        <v>0</v>
      </c>
      <c r="C31" s="50"/>
      <c r="D31" s="55">
        <v>90</v>
      </c>
      <c r="E31" s="46"/>
    </row>
    <row r="32" spans="1:5" ht="12.75" customHeight="1" thickBot="1">
      <c r="A32" s="9" t="s">
        <v>23</v>
      </c>
      <c r="B32" s="81">
        <f>B30-B31</f>
        <v>16270</v>
      </c>
      <c r="C32" s="49"/>
      <c r="D32" s="81">
        <f>D30-D31</f>
        <v>129570</v>
      </c>
      <c r="E32" s="46"/>
    </row>
    <row r="33" spans="1:6" ht="12.75" customHeight="1" thickTop="1">
      <c r="A33" s="22"/>
      <c r="B33" s="15"/>
      <c r="C33" s="15"/>
      <c r="D33" s="15"/>
      <c r="E33" s="15"/>
    </row>
    <row r="34" spans="1:6" ht="29.45" customHeight="1">
      <c r="A34" s="9" t="s">
        <v>24</v>
      </c>
      <c r="B34" s="46"/>
      <c r="C34" s="46"/>
      <c r="D34" s="46"/>
      <c r="E34" s="46"/>
    </row>
    <row r="35" spans="1:6" ht="12.75" customHeight="1">
      <c r="A35" s="10" t="s">
        <v>25</v>
      </c>
      <c r="B35" s="58">
        <v>0.03</v>
      </c>
      <c r="C35" s="47"/>
      <c r="D35" s="58">
        <v>0.24</v>
      </c>
      <c r="E35" s="46"/>
    </row>
    <row r="36" spans="1:6" ht="13.5" thickBot="1">
      <c r="A36" s="10" t="s">
        <v>26</v>
      </c>
      <c r="B36" s="60">
        <v>0.03</v>
      </c>
      <c r="C36" s="47"/>
      <c r="D36" s="60">
        <v>0.24</v>
      </c>
      <c r="E36" s="46"/>
    </row>
    <row r="37" spans="1:6" ht="13.5" thickTop="1">
      <c r="A37" s="9" t="s">
        <v>27</v>
      </c>
      <c r="B37" s="46"/>
      <c r="C37" s="46"/>
      <c r="D37" s="46"/>
      <c r="E37" s="46"/>
    </row>
    <row r="38" spans="1:6">
      <c r="A38" s="10" t="s">
        <v>25</v>
      </c>
      <c r="B38" s="59">
        <v>527186</v>
      </c>
      <c r="C38" s="46"/>
      <c r="D38" s="59">
        <v>530789</v>
      </c>
      <c r="E38" s="46"/>
    </row>
    <row r="39" spans="1:6" ht="13.5" thickBot="1">
      <c r="A39" s="10" t="s">
        <v>26</v>
      </c>
      <c r="B39" s="61">
        <v>533683</v>
      </c>
      <c r="C39" s="46"/>
      <c r="D39" s="61">
        <v>548825</v>
      </c>
      <c r="E39" s="46"/>
    </row>
    <row r="40" spans="1:6" ht="13.5" thickTop="1">
      <c r="A40" s="46"/>
      <c r="B40" s="46"/>
      <c r="C40" s="46"/>
      <c r="D40" s="46"/>
      <c r="E40" s="46"/>
    </row>
    <row r="41" spans="1:6" ht="12.75" customHeight="1">
      <c r="A41" s="46"/>
      <c r="B41" s="46"/>
      <c r="C41" s="46"/>
      <c r="D41" s="46"/>
      <c r="E41" s="46"/>
    </row>
    <row r="42" spans="1:6" ht="12.75" customHeight="1">
      <c r="A42" s="46"/>
      <c r="B42" s="46"/>
      <c r="C42" s="46"/>
      <c r="D42" s="46"/>
      <c r="E42" s="46"/>
    </row>
    <row r="43" spans="1:6">
      <c r="A43" s="46"/>
      <c r="B43" s="46"/>
      <c r="C43" s="46"/>
      <c r="D43" s="46"/>
      <c r="E43" s="46"/>
    </row>
    <row r="44" spans="1:6">
      <c r="A44" s="16"/>
      <c r="B44" s="16"/>
      <c r="C44" s="16"/>
      <c r="D44" s="16"/>
      <c r="E44" s="16"/>
    </row>
    <row r="45" spans="1:6" ht="12.75" customHeight="1">
      <c r="A45" s="16"/>
      <c r="B45" s="16"/>
      <c r="C45" s="16"/>
      <c r="D45" s="16"/>
      <c r="E45" s="16"/>
      <c r="F45" s="16"/>
    </row>
    <row r="46" spans="1:6">
      <c r="A46" s="16"/>
      <c r="B46" s="16"/>
      <c r="C46" s="16"/>
      <c r="D46" s="16"/>
      <c r="E46" s="16"/>
      <c r="F46" s="16"/>
    </row>
    <row r="47" spans="1:6">
      <c r="A47" s="16"/>
      <c r="B47" s="16"/>
      <c r="C47" s="16"/>
      <c r="D47" s="16"/>
      <c r="E47" s="16"/>
      <c r="F47" s="16"/>
    </row>
    <row r="48" spans="1:6">
      <c r="A48" s="16"/>
      <c r="B48" s="16"/>
      <c r="C48" s="16"/>
      <c r="D48" s="16"/>
      <c r="E48" s="16"/>
      <c r="F48" s="16"/>
    </row>
    <row r="49" spans="1:6">
      <c r="A49" s="16"/>
      <c r="B49" s="16"/>
      <c r="C49" s="16"/>
      <c r="D49" s="16"/>
      <c r="E49" s="16"/>
      <c r="F49" s="16"/>
    </row>
    <row r="50" spans="1:6">
      <c r="A50" s="16"/>
      <c r="B50" s="16"/>
      <c r="C50" s="16"/>
      <c r="D50" s="16"/>
      <c r="E50" s="16"/>
      <c r="F50" s="16"/>
    </row>
    <row r="51" spans="1:6" ht="12.75" customHeight="1">
      <c r="A51" s="16"/>
      <c r="B51" s="16"/>
      <c r="C51" s="16"/>
      <c r="D51" s="16"/>
      <c r="E51" s="16"/>
      <c r="F51" s="16"/>
    </row>
    <row r="52" spans="1:6">
      <c r="A52" s="16"/>
      <c r="B52" s="16"/>
      <c r="C52" s="16"/>
      <c r="D52" s="16"/>
      <c r="E52" s="16"/>
      <c r="F52" s="16"/>
    </row>
    <row r="53" spans="1:6" s="1" customFormat="1">
      <c r="A53" s="17"/>
      <c r="B53" s="17"/>
      <c r="C53" s="17"/>
      <c r="D53" s="17"/>
      <c r="E53" s="17"/>
      <c r="F53" s="17"/>
    </row>
    <row r="54" spans="1:6" s="1" customFormat="1">
      <c r="A54" s="17"/>
      <c r="B54" s="17"/>
      <c r="C54" s="17"/>
      <c r="D54" s="17"/>
      <c r="E54" s="17"/>
      <c r="F54" s="17"/>
    </row>
    <row r="55" spans="1:6" s="1" customFormat="1">
      <c r="A55" s="17"/>
      <c r="B55" s="18"/>
      <c r="C55" s="17"/>
      <c r="D55" s="17"/>
      <c r="E55" s="17"/>
      <c r="F55" s="17"/>
    </row>
    <row r="56" spans="1:6" s="1" customFormat="1">
      <c r="A56" s="17"/>
      <c r="B56" s="18"/>
      <c r="C56" s="17"/>
      <c r="D56" s="17"/>
      <c r="E56" s="17"/>
      <c r="F56" s="17"/>
    </row>
    <row r="57" spans="1:6" s="1" customFormat="1">
      <c r="A57" s="17"/>
      <c r="B57" s="18"/>
      <c r="C57" s="17"/>
      <c r="D57" s="17"/>
      <c r="E57" s="17"/>
      <c r="F57" s="17"/>
    </row>
    <row r="58" spans="1:6" s="1" customFormat="1">
      <c r="A58" s="17"/>
      <c r="B58" s="18"/>
      <c r="C58" s="17"/>
      <c r="D58" s="17"/>
      <c r="E58" s="17"/>
      <c r="F58" s="17"/>
    </row>
    <row r="59" spans="1:6">
      <c r="A59" s="16"/>
      <c r="B59" s="19"/>
      <c r="C59" s="16"/>
      <c r="D59" s="16"/>
      <c r="E59" s="16"/>
      <c r="F59" s="16"/>
    </row>
    <row r="60" spans="1:6">
      <c r="A60" s="16"/>
      <c r="B60" s="19"/>
      <c r="C60" s="16"/>
      <c r="D60" s="16"/>
      <c r="E60" s="16"/>
      <c r="F60" s="16"/>
    </row>
    <row r="61" spans="1:6">
      <c r="A61" s="16"/>
      <c r="B61" s="19"/>
      <c r="C61" s="16"/>
      <c r="D61" s="16"/>
      <c r="E61" s="16"/>
      <c r="F61" s="16"/>
    </row>
    <row r="62" spans="1:6">
      <c r="A62" s="16"/>
      <c r="B62" s="19"/>
      <c r="C62" s="16"/>
      <c r="D62" s="16"/>
      <c r="E62" s="16"/>
      <c r="F62" s="16"/>
    </row>
    <row r="63" spans="1:6">
      <c r="A63" s="16"/>
      <c r="B63" s="19"/>
      <c r="C63" s="16"/>
      <c r="D63" s="16"/>
      <c r="E63" s="16"/>
      <c r="F63" s="16"/>
    </row>
    <row r="64" spans="1:6">
      <c r="A64" s="16"/>
      <c r="B64" s="19"/>
      <c r="C64" s="16"/>
      <c r="D64" s="16"/>
      <c r="E64" s="16"/>
      <c r="F64" s="16"/>
    </row>
    <row r="65" spans="1:6">
      <c r="A65" s="16"/>
      <c r="B65" s="19"/>
      <c r="C65" s="16"/>
      <c r="D65" s="16"/>
      <c r="E65" s="16"/>
      <c r="F65" s="16"/>
    </row>
    <row r="66" spans="1:6">
      <c r="A66" s="16"/>
      <c r="B66" s="19"/>
      <c r="C66" s="16"/>
      <c r="D66" s="16"/>
      <c r="E66" s="16"/>
      <c r="F66" s="16"/>
    </row>
    <row r="67" spans="1:6" s="1" customFormat="1">
      <c r="A67" s="17"/>
      <c r="B67" s="18"/>
      <c r="C67" s="17"/>
      <c r="D67" s="17"/>
      <c r="E67" s="17"/>
      <c r="F67" s="17"/>
    </row>
    <row r="68" spans="1:6">
      <c r="A68" s="16"/>
      <c r="B68" s="19"/>
      <c r="C68" s="16"/>
      <c r="D68" s="16"/>
      <c r="E68" s="16"/>
      <c r="F68" s="16"/>
    </row>
    <row r="69" spans="1:6">
      <c r="A69" s="16"/>
      <c r="B69" s="19"/>
      <c r="C69" s="16"/>
      <c r="D69" s="16"/>
      <c r="E69" s="16"/>
      <c r="F69" s="16"/>
    </row>
    <row r="70" spans="1:6">
      <c r="A70" s="16"/>
      <c r="B70" s="19"/>
      <c r="C70" s="16"/>
      <c r="D70" s="16"/>
      <c r="E70" s="16"/>
      <c r="F70" s="16"/>
    </row>
    <row r="71" spans="1:6">
      <c r="A71" s="16"/>
      <c r="B71" s="19"/>
      <c r="C71" s="16"/>
      <c r="D71" s="16"/>
      <c r="E71" s="16"/>
      <c r="F71" s="16"/>
    </row>
    <row r="72" spans="1:6">
      <c r="A72" s="16"/>
      <c r="B72" s="19"/>
      <c r="C72" s="16"/>
      <c r="D72" s="16"/>
      <c r="E72" s="16"/>
      <c r="F72" s="16"/>
    </row>
    <row r="73" spans="1:6">
      <c r="A73" s="16"/>
      <c r="B73" s="19"/>
      <c r="C73" s="16"/>
      <c r="D73" s="16"/>
      <c r="E73" s="16"/>
      <c r="F73" s="16"/>
    </row>
    <row r="74" spans="1:6">
      <c r="A74" s="16"/>
      <c r="B74" s="19"/>
      <c r="C74" s="16"/>
      <c r="D74" s="16"/>
      <c r="E74" s="16"/>
      <c r="F74" s="16"/>
    </row>
    <row r="75" spans="1:6">
      <c r="A75" s="16"/>
      <c r="B75" s="19"/>
      <c r="C75" s="16"/>
      <c r="D75" s="16"/>
      <c r="E75" s="16"/>
      <c r="F75" s="16"/>
    </row>
    <row r="76" spans="1:6">
      <c r="A76" s="16"/>
      <c r="B76" s="19"/>
      <c r="C76" s="16"/>
      <c r="D76" s="16"/>
      <c r="E76" s="16"/>
      <c r="F76" s="16"/>
    </row>
    <row r="77" spans="1:6">
      <c r="A77" s="16"/>
      <c r="B77" s="19"/>
      <c r="C77" s="16"/>
      <c r="D77" s="16"/>
      <c r="E77" s="16"/>
      <c r="F77" s="16"/>
    </row>
    <row r="78" spans="1:6">
      <c r="A78" s="16"/>
      <c r="B78" s="19"/>
      <c r="C78" s="16"/>
      <c r="D78" s="16"/>
      <c r="E78" s="16"/>
      <c r="F78" s="16"/>
    </row>
    <row r="79" spans="1:6">
      <c r="A79" s="16"/>
      <c r="B79" s="19"/>
      <c r="C79" s="16"/>
      <c r="D79" s="16"/>
      <c r="E79" s="16"/>
      <c r="F79" s="16"/>
    </row>
  </sheetData>
  <sheetProtection password="DBA1" formatCells="0" formatColumns="0" formatRows="0" insertColumns="0" insertRows="0" insertHyperlinks="0" deleteColumns="0" deleteRows="0"/>
  <mergeCells count="2">
    <mergeCell ref="B7:D7"/>
    <mergeCell ref="B4:D4"/>
  </mergeCells>
  <phoneticPr fontId="0" type="noConversion"/>
  <printOptions horizontalCentered="1" verticalCentered="1"/>
  <pageMargins left="0" right="0" top="0.25" bottom="0.25" header="0" footer="0"/>
  <pageSetup scale="85" orientation="portrait" horizontalDpi="4294967292" verticalDpi="4294967292" r:id="rId1"/>
  <headerFooter alignWithMargins="0">
    <oddFooter>&amp;LIncome Statement &amp; GAAP Reconciliation&amp;RJuniper Networks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43"/>
  <sheetViews>
    <sheetView workbookViewId="0">
      <selection activeCell="A6" sqref="A6"/>
    </sheetView>
  </sheetViews>
  <sheetFormatPr defaultRowHeight="12.75"/>
  <cols>
    <col min="1" max="1" width="46" customWidth="1"/>
    <col min="2" max="2" width="4.28515625" customWidth="1"/>
    <col min="3" max="3" width="8.7109375" customWidth="1"/>
    <col min="4" max="4" width="3.7109375" customWidth="1"/>
    <col min="5" max="5" width="12" customWidth="1"/>
    <col min="6" max="6" width="2.7109375" customWidth="1"/>
  </cols>
  <sheetData>
    <row r="1" spans="1:7">
      <c r="A1" s="98" t="s">
        <v>95</v>
      </c>
      <c r="B1" s="4"/>
      <c r="C1" s="8"/>
      <c r="D1" s="8"/>
      <c r="E1" s="8"/>
    </row>
    <row r="2" spans="1:7">
      <c r="A2" s="98" t="s">
        <v>96</v>
      </c>
      <c r="B2" s="4"/>
      <c r="C2" s="8"/>
      <c r="D2" s="8"/>
      <c r="E2" s="8"/>
    </row>
    <row r="3" spans="1:7">
      <c r="A3" s="98" t="s">
        <v>97</v>
      </c>
      <c r="B3" s="4"/>
      <c r="C3" s="14"/>
      <c r="D3" s="13"/>
      <c r="E3" s="13"/>
    </row>
    <row r="4" spans="1:7">
      <c r="A4" s="98" t="s">
        <v>100</v>
      </c>
      <c r="B4" s="4"/>
      <c r="C4" s="100"/>
      <c r="D4" s="100"/>
      <c r="E4" s="100"/>
    </row>
    <row r="5" spans="1:7">
      <c r="A5" s="7"/>
      <c r="B5" s="7"/>
      <c r="C5" s="68"/>
      <c r="D5" s="6"/>
      <c r="E5" s="68"/>
    </row>
    <row r="6" spans="1:7" ht="27" customHeight="1">
      <c r="A6" s="76"/>
      <c r="B6" s="76"/>
      <c r="C6" s="99" t="s">
        <v>2</v>
      </c>
      <c r="D6" s="99"/>
      <c r="E6" s="99"/>
      <c r="F6" s="3"/>
      <c r="G6" s="3"/>
    </row>
    <row r="7" spans="1:7" ht="23.25" customHeight="1">
      <c r="A7" s="77"/>
      <c r="B7" s="77"/>
      <c r="C7" s="69">
        <v>2012</v>
      </c>
      <c r="D7" s="78"/>
      <c r="E7" s="69">
        <v>2011</v>
      </c>
      <c r="F7" s="3"/>
      <c r="G7" s="3"/>
    </row>
    <row r="8" spans="1:7">
      <c r="A8" s="9" t="s">
        <v>28</v>
      </c>
      <c r="B8" s="23"/>
      <c r="C8" s="70">
        <v>280629</v>
      </c>
      <c r="D8" s="24"/>
      <c r="E8" s="70">
        <v>265746</v>
      </c>
      <c r="F8" s="3"/>
      <c r="G8" s="3"/>
    </row>
    <row r="9" spans="1:7" ht="12.75" customHeight="1">
      <c r="A9" s="9" t="s">
        <v>29</v>
      </c>
      <c r="B9" s="25" t="s">
        <v>48</v>
      </c>
      <c r="C9" s="26">
        <v>-1117</v>
      </c>
      <c r="D9" s="27"/>
      <c r="E9" s="26">
        <v>-948</v>
      </c>
      <c r="F9" s="11"/>
      <c r="G9" s="11"/>
    </row>
    <row r="10" spans="1:7" ht="12.75" customHeight="1">
      <c r="A10" s="9" t="s">
        <v>30</v>
      </c>
      <c r="B10" s="25" t="s">
        <v>48</v>
      </c>
      <c r="C10" s="26">
        <v>-12</v>
      </c>
      <c r="D10" s="27"/>
      <c r="E10" s="26">
        <v>-271</v>
      </c>
      <c r="F10" s="11"/>
      <c r="G10" s="11"/>
    </row>
    <row r="11" spans="1:7" ht="12.75" customHeight="1">
      <c r="A11" s="9" t="s">
        <v>14</v>
      </c>
      <c r="B11" s="25" t="s">
        <v>49</v>
      </c>
      <c r="C11" s="26">
        <v>-6095</v>
      </c>
      <c r="D11" s="27"/>
      <c r="E11" s="26">
        <v>-5198</v>
      </c>
      <c r="F11" s="11"/>
      <c r="G11" s="11"/>
    </row>
    <row r="12" spans="1:7">
      <c r="A12" s="9" t="s">
        <v>16</v>
      </c>
      <c r="B12" s="25" t="s">
        <v>50</v>
      </c>
      <c r="C12" s="82" t="s">
        <v>1</v>
      </c>
      <c r="D12" s="27"/>
      <c r="E12" s="79">
        <v>-960</v>
      </c>
      <c r="F12" s="11"/>
      <c r="G12" s="11"/>
    </row>
    <row r="13" spans="1:7" ht="13.5" thickBot="1">
      <c r="A13" s="9" t="s">
        <v>31</v>
      </c>
      <c r="B13" s="20"/>
      <c r="C13" s="31">
        <f>SUM(C8:C12)</f>
        <v>273405</v>
      </c>
      <c r="D13" s="27"/>
      <c r="E13" s="31">
        <f>SUM(E8:E12)</f>
        <v>258369</v>
      </c>
      <c r="F13" s="11"/>
      <c r="G13" s="11"/>
    </row>
    <row r="14" spans="1:7" ht="13.5" thickTop="1">
      <c r="A14" s="20"/>
      <c r="B14" s="20"/>
      <c r="C14" s="27"/>
      <c r="D14" s="27"/>
      <c r="E14" s="27"/>
      <c r="F14" s="11"/>
      <c r="G14" s="11"/>
    </row>
    <row r="15" spans="1:7" ht="12.75" customHeight="1">
      <c r="A15" s="9" t="s">
        <v>32</v>
      </c>
      <c r="B15" s="20"/>
      <c r="C15" s="26">
        <v>117814</v>
      </c>
      <c r="D15" s="27"/>
      <c r="E15" s="26">
        <v>99981</v>
      </c>
      <c r="F15" s="11"/>
      <c r="G15" s="11"/>
    </row>
    <row r="16" spans="1:7" ht="12.75" customHeight="1">
      <c r="A16" s="9" t="s">
        <v>29</v>
      </c>
      <c r="B16" s="25" t="s">
        <v>48</v>
      </c>
      <c r="C16" s="26">
        <v>-5220</v>
      </c>
      <c r="D16" s="27"/>
      <c r="E16" s="26">
        <v>-3919</v>
      </c>
      <c r="F16" s="11"/>
      <c r="G16" s="11"/>
    </row>
    <row r="17" spans="1:7">
      <c r="A17" s="9" t="s">
        <v>30</v>
      </c>
      <c r="B17" s="25" t="s">
        <v>48</v>
      </c>
      <c r="C17" s="79">
        <v>-34</v>
      </c>
      <c r="D17" s="27"/>
      <c r="E17" s="79">
        <v>-835</v>
      </c>
      <c r="F17" s="11"/>
      <c r="G17" s="11"/>
    </row>
    <row r="18" spans="1:7" ht="13.5" thickBot="1">
      <c r="A18" s="9" t="s">
        <v>33</v>
      </c>
      <c r="B18" s="20"/>
      <c r="C18" s="51">
        <f>SUM(C15:C17)</f>
        <v>112560</v>
      </c>
      <c r="D18" s="27"/>
      <c r="E18" s="51">
        <f>SUM(E15:E17)</f>
        <v>95227</v>
      </c>
      <c r="F18" s="11"/>
      <c r="G18" s="11"/>
    </row>
    <row r="19" spans="1:7" ht="13.5" thickTop="1">
      <c r="A19" s="20"/>
      <c r="B19" s="20"/>
      <c r="C19" s="27"/>
      <c r="D19" s="27"/>
      <c r="E19" s="27"/>
      <c r="F19" s="11"/>
      <c r="G19" s="11"/>
    </row>
    <row r="20" spans="1:7" ht="12.75" customHeight="1">
      <c r="A20" s="9" t="s">
        <v>34</v>
      </c>
      <c r="B20" s="20"/>
      <c r="C20" s="26">
        <v>491244</v>
      </c>
      <c r="D20" s="27"/>
      <c r="E20" s="26">
        <v>611694</v>
      </c>
      <c r="F20" s="11"/>
      <c r="G20" s="11"/>
    </row>
    <row r="21" spans="1:7" ht="12.75" customHeight="1">
      <c r="A21" s="9" t="s">
        <v>29</v>
      </c>
      <c r="B21" s="25" t="s">
        <v>48</v>
      </c>
      <c r="C21" s="26">
        <v>1117</v>
      </c>
      <c r="D21" s="27"/>
      <c r="E21" s="26">
        <v>948</v>
      </c>
      <c r="F21" s="11"/>
      <c r="G21" s="11"/>
    </row>
    <row r="22" spans="1:7" ht="12.75" customHeight="1">
      <c r="A22" s="9" t="s">
        <v>30</v>
      </c>
      <c r="B22" s="25" t="s">
        <v>48</v>
      </c>
      <c r="C22" s="26">
        <v>12</v>
      </c>
      <c r="D22" s="27"/>
      <c r="E22" s="26">
        <v>271</v>
      </c>
      <c r="F22" s="11"/>
      <c r="G22" s="11"/>
    </row>
    <row r="23" spans="1:7" ht="12.75" customHeight="1">
      <c r="A23" s="9" t="s">
        <v>14</v>
      </c>
      <c r="B23" s="25" t="s">
        <v>49</v>
      </c>
      <c r="C23" s="26">
        <v>6095</v>
      </c>
      <c r="D23" s="27"/>
      <c r="E23" s="26">
        <v>5198</v>
      </c>
      <c r="F23" s="11"/>
      <c r="G23" s="11"/>
    </row>
    <row r="24" spans="1:7">
      <c r="A24" s="9" t="s">
        <v>16</v>
      </c>
      <c r="B24" s="25" t="s">
        <v>50</v>
      </c>
      <c r="C24" s="82" t="s">
        <v>1</v>
      </c>
      <c r="D24" s="27"/>
      <c r="E24" s="79">
        <v>960</v>
      </c>
      <c r="F24" s="11"/>
      <c r="G24" s="11"/>
    </row>
    <row r="25" spans="1:7" ht="12.75" customHeight="1" thickBot="1">
      <c r="A25" s="9" t="s">
        <v>35</v>
      </c>
      <c r="B25" s="20"/>
      <c r="C25" s="73">
        <f>SUM(C20:C24)</f>
        <v>498468</v>
      </c>
      <c r="D25" s="27"/>
      <c r="E25" s="73">
        <f>SUM(E20:E24)</f>
        <v>619071</v>
      </c>
      <c r="F25" s="11"/>
      <c r="G25" s="11"/>
    </row>
    <row r="26" spans="1:7" ht="13.5" thickTop="1">
      <c r="A26" s="20"/>
      <c r="B26" s="20"/>
      <c r="C26" s="11"/>
      <c r="D26" s="11"/>
      <c r="E26" s="11"/>
      <c r="F26" s="11"/>
      <c r="G26" s="11"/>
    </row>
    <row r="27" spans="1:7" ht="12.75" customHeight="1">
      <c r="A27" s="9" t="s">
        <v>36</v>
      </c>
      <c r="B27" s="20"/>
      <c r="C27" s="32">
        <v>0.63600000000000001</v>
      </c>
      <c r="D27" s="83"/>
      <c r="E27" s="32">
        <v>0.69699999999999995</v>
      </c>
      <c r="F27" s="11"/>
      <c r="G27" s="11"/>
    </row>
    <row r="28" spans="1:7" ht="25.5">
      <c r="A28" s="9" t="s">
        <v>37</v>
      </c>
      <c r="B28" s="25" t="s">
        <v>48</v>
      </c>
      <c r="C28" s="32">
        <v>2E-3</v>
      </c>
      <c r="D28" s="83"/>
      <c r="E28" s="32">
        <v>2E-3</v>
      </c>
      <c r="F28" s="11"/>
      <c r="G28" s="11"/>
    </row>
    <row r="29" spans="1:7" ht="25.5">
      <c r="A29" s="9" t="s">
        <v>38</v>
      </c>
      <c r="B29" s="25" t="s">
        <v>48</v>
      </c>
      <c r="C29" s="84" t="s">
        <v>51</v>
      </c>
      <c r="D29" s="83"/>
      <c r="E29" s="84" t="s">
        <v>52</v>
      </c>
      <c r="F29" s="11"/>
      <c r="G29" s="11"/>
    </row>
    <row r="30" spans="1:7" ht="25.5">
      <c r="A30" s="9" t="s">
        <v>39</v>
      </c>
      <c r="B30" s="25" t="s">
        <v>49</v>
      </c>
      <c r="C30" s="32">
        <v>8.0000000000000002E-3</v>
      </c>
      <c r="D30" s="83"/>
      <c r="E30" s="32">
        <v>6.0000000000000001E-3</v>
      </c>
      <c r="F30" s="11"/>
      <c r="G30" s="11"/>
    </row>
    <row r="31" spans="1:7" ht="25.5">
      <c r="A31" s="9" t="s">
        <v>40</v>
      </c>
      <c r="B31" s="25" t="s">
        <v>50</v>
      </c>
      <c r="C31" s="85" t="s">
        <v>53</v>
      </c>
      <c r="D31" s="83"/>
      <c r="E31" s="86">
        <v>1E-3</v>
      </c>
      <c r="F31" s="11"/>
      <c r="G31" s="11"/>
    </row>
    <row r="32" spans="1:7" ht="26.25" thickBot="1">
      <c r="A32" s="9" t="s">
        <v>41</v>
      </c>
      <c r="B32" s="20"/>
      <c r="C32" s="87">
        <f>SUM(C27:C31)</f>
        <v>0.64600000000000002</v>
      </c>
      <c r="D32" s="83"/>
      <c r="E32" s="87">
        <f>SUM(E27:E31)</f>
        <v>0.70599999999999996</v>
      </c>
      <c r="F32" s="11"/>
      <c r="G32" s="11"/>
    </row>
    <row r="33" spans="1:7" ht="13.5" thickTop="1">
      <c r="A33" s="20"/>
      <c r="B33" s="20"/>
      <c r="C33" s="11"/>
      <c r="D33" s="11"/>
      <c r="E33" s="11"/>
      <c r="F33" s="11"/>
      <c r="G33" s="11"/>
    </row>
    <row r="34" spans="1:7" ht="12.75" customHeight="1">
      <c r="A34" s="9" t="s">
        <v>42</v>
      </c>
      <c r="B34" s="20"/>
      <c r="C34" s="28">
        <v>142811</v>
      </c>
      <c r="D34" s="11"/>
      <c r="E34" s="28">
        <v>124191</v>
      </c>
      <c r="F34" s="11"/>
      <c r="G34" s="11"/>
    </row>
    <row r="35" spans="1:7" ht="12.75" customHeight="1">
      <c r="A35" s="9" t="s">
        <v>29</v>
      </c>
      <c r="B35" s="25" t="s">
        <v>48</v>
      </c>
      <c r="C35" s="28">
        <v>5220</v>
      </c>
      <c r="D35" s="11"/>
      <c r="E35" s="28">
        <v>3919</v>
      </c>
      <c r="F35" s="11"/>
      <c r="G35" s="11"/>
    </row>
    <row r="36" spans="1:7">
      <c r="A36" s="9" t="s">
        <v>30</v>
      </c>
      <c r="B36" s="25" t="s">
        <v>48</v>
      </c>
      <c r="C36" s="88">
        <v>34</v>
      </c>
      <c r="D36" s="11"/>
      <c r="E36" s="88">
        <v>835</v>
      </c>
      <c r="F36" s="11"/>
      <c r="G36" s="11"/>
    </row>
    <row r="37" spans="1:7" ht="13.5" thickBot="1">
      <c r="A37" s="9" t="s">
        <v>43</v>
      </c>
      <c r="B37" s="20"/>
      <c r="C37" s="31">
        <f>SUM(C34:C36)</f>
        <v>148065</v>
      </c>
      <c r="D37" s="11"/>
      <c r="E37" s="31">
        <f>SUM(E34:E36)</f>
        <v>128945</v>
      </c>
      <c r="F37" s="11"/>
      <c r="G37" s="11"/>
    </row>
    <row r="38" spans="1:7" ht="13.5" thickTop="1">
      <c r="A38" s="20"/>
      <c r="B38" s="20"/>
      <c r="C38" s="11"/>
      <c r="D38" s="11"/>
      <c r="E38" s="11"/>
      <c r="F38" s="11"/>
      <c r="G38" s="11"/>
    </row>
    <row r="39" spans="1:7" ht="12.75" customHeight="1">
      <c r="A39" s="9" t="s">
        <v>44</v>
      </c>
      <c r="B39" s="20"/>
      <c r="C39" s="32">
        <v>0.54800000000000004</v>
      </c>
      <c r="D39" s="11"/>
      <c r="E39" s="32">
        <v>0.55400000000000005</v>
      </c>
      <c r="F39" s="11"/>
      <c r="G39" s="11"/>
    </row>
    <row r="40" spans="1:7" ht="25.5">
      <c r="A40" s="9" t="s">
        <v>45</v>
      </c>
      <c r="B40" s="25" t="s">
        <v>48</v>
      </c>
      <c r="C40" s="32">
        <v>0.02</v>
      </c>
      <c r="D40" s="11"/>
      <c r="E40" s="32">
        <v>1.7000000000000001E-2</v>
      </c>
      <c r="F40" s="11"/>
      <c r="G40" s="11"/>
    </row>
    <row r="41" spans="1:7" ht="25.5">
      <c r="A41" s="9" t="s">
        <v>46</v>
      </c>
      <c r="B41" s="25" t="s">
        <v>48</v>
      </c>
      <c r="C41" s="85" t="s">
        <v>51</v>
      </c>
      <c r="D41" s="11"/>
      <c r="E41" s="86">
        <v>4.0000000000000001E-3</v>
      </c>
      <c r="F41" s="11"/>
      <c r="G41" s="11"/>
    </row>
    <row r="42" spans="1:7" ht="26.25" thickBot="1">
      <c r="A42" s="9" t="s">
        <v>47</v>
      </c>
      <c r="B42" s="20"/>
      <c r="C42" s="87">
        <f>SUM(C39:C41)</f>
        <v>0.56800000000000006</v>
      </c>
      <c r="D42" s="11"/>
      <c r="E42" s="87">
        <f>SUM(E39:E41)</f>
        <v>0.57500000000000007</v>
      </c>
      <c r="F42" s="11"/>
      <c r="G42" s="11"/>
    </row>
    <row r="43" spans="1:7" ht="13.5" thickTop="1">
      <c r="A43" s="11"/>
      <c r="B43" s="11"/>
      <c r="C43" s="11"/>
      <c r="D43" s="11"/>
      <c r="E43" s="11"/>
      <c r="F43" s="11"/>
      <c r="G43" s="11"/>
    </row>
    <row r="44" spans="1:7">
      <c r="A44" s="11"/>
      <c r="B44" s="11"/>
      <c r="C44" s="12"/>
      <c r="D44" s="11"/>
      <c r="E44" s="12"/>
      <c r="F44" s="11"/>
      <c r="G44" s="11"/>
    </row>
    <row r="45" spans="1:7">
      <c r="A45" s="9" t="s">
        <v>54</v>
      </c>
      <c r="B45" s="20"/>
      <c r="C45" s="62">
        <v>634055</v>
      </c>
      <c r="D45" s="27"/>
      <c r="E45" s="62">
        <v>735885</v>
      </c>
      <c r="F45" s="11"/>
      <c r="G45" s="11"/>
    </row>
    <row r="46" spans="1:7" ht="12.75" customHeight="1">
      <c r="A46" s="9" t="s">
        <v>29</v>
      </c>
      <c r="B46" s="25" t="s">
        <v>48</v>
      </c>
      <c r="C46" s="26">
        <v>6337</v>
      </c>
      <c r="D46" s="27"/>
      <c r="E46" s="26">
        <v>4867</v>
      </c>
      <c r="F46" s="11"/>
      <c r="G46" s="11"/>
    </row>
    <row r="47" spans="1:7" ht="12.75" customHeight="1">
      <c r="A47" s="9" t="s">
        <v>30</v>
      </c>
      <c r="B47" s="25" t="s">
        <v>48</v>
      </c>
      <c r="C47" s="26">
        <v>46</v>
      </c>
      <c r="D47" s="27"/>
      <c r="E47" s="26">
        <v>1106</v>
      </c>
      <c r="F47" s="11"/>
      <c r="G47" s="11"/>
    </row>
    <row r="48" spans="1:7" ht="12.75" customHeight="1">
      <c r="A48" s="9" t="s">
        <v>14</v>
      </c>
      <c r="B48" s="25" t="s">
        <v>49</v>
      </c>
      <c r="C48" s="26">
        <v>6095</v>
      </c>
      <c r="D48" s="27"/>
      <c r="E48" s="26">
        <v>5198</v>
      </c>
      <c r="F48" s="11"/>
      <c r="G48" s="11"/>
    </row>
    <row r="49" spans="1:7">
      <c r="A49" s="9" t="s">
        <v>16</v>
      </c>
      <c r="B49" s="25" t="s">
        <v>50</v>
      </c>
      <c r="C49" s="82" t="s">
        <v>1</v>
      </c>
      <c r="D49" s="27"/>
      <c r="E49" s="79">
        <v>960</v>
      </c>
      <c r="F49" s="11"/>
      <c r="G49" s="11"/>
    </row>
    <row r="50" spans="1:7" ht="13.5" thickBot="1">
      <c r="A50" s="9" t="s">
        <v>55</v>
      </c>
      <c r="B50" s="20"/>
      <c r="C50" s="31">
        <f>SUM(C45:C49)</f>
        <v>646533</v>
      </c>
      <c r="D50" s="27"/>
      <c r="E50" s="31">
        <f>SUM(E45:E49)</f>
        <v>748016</v>
      </c>
      <c r="F50" s="11"/>
      <c r="G50" s="11"/>
    </row>
    <row r="51" spans="1:7" ht="13.5" thickTop="1">
      <c r="A51" s="20"/>
      <c r="B51" s="20"/>
      <c r="C51" s="11"/>
      <c r="D51" s="11"/>
      <c r="E51" s="11"/>
      <c r="F51" s="11"/>
      <c r="G51" s="11"/>
    </row>
    <row r="52" spans="1:7" ht="12.75" customHeight="1">
      <c r="A52" s="9" t="s">
        <v>56</v>
      </c>
      <c r="B52" s="20"/>
      <c r="C52" s="32">
        <v>0.61399999999999999</v>
      </c>
      <c r="D52" s="11"/>
      <c r="E52" s="32">
        <v>0.66800000000000004</v>
      </c>
      <c r="F52" s="11"/>
      <c r="G52" s="11"/>
    </row>
    <row r="53" spans="1:7" ht="12.75" customHeight="1">
      <c r="A53" s="9" t="s">
        <v>57</v>
      </c>
      <c r="B53" s="25" t="s">
        <v>48</v>
      </c>
      <c r="C53" s="32">
        <v>6.0000000000000001E-3</v>
      </c>
      <c r="D53" s="11"/>
      <c r="E53" s="32">
        <v>4.0000000000000001E-3</v>
      </c>
      <c r="F53" s="11"/>
      <c r="G53" s="11"/>
    </row>
    <row r="54" spans="1:7" ht="25.5">
      <c r="A54" s="9" t="s">
        <v>58</v>
      </c>
      <c r="B54" s="25" t="s">
        <v>48</v>
      </c>
      <c r="C54" s="84" t="s">
        <v>52</v>
      </c>
      <c r="D54" s="11"/>
      <c r="E54" s="32">
        <v>1E-3</v>
      </c>
      <c r="F54" s="11"/>
      <c r="G54" s="11"/>
    </row>
    <row r="55" spans="1:7" ht="25.5">
      <c r="A55" s="9" t="s">
        <v>59</v>
      </c>
      <c r="B55" s="25" t="s">
        <v>49</v>
      </c>
      <c r="C55" s="32">
        <v>6.0000000000000001E-3</v>
      </c>
      <c r="D55" s="11"/>
      <c r="E55" s="32">
        <v>5.0000000000000001E-3</v>
      </c>
      <c r="F55" s="11"/>
      <c r="G55" s="11"/>
    </row>
    <row r="56" spans="1:7" ht="25.5">
      <c r="A56" s="9" t="s">
        <v>60</v>
      </c>
      <c r="B56" s="25" t="s">
        <v>50</v>
      </c>
      <c r="C56" s="85" t="s">
        <v>51</v>
      </c>
      <c r="D56" s="11"/>
      <c r="E56" s="86">
        <v>1E-3</v>
      </c>
      <c r="F56" s="11"/>
      <c r="G56" s="11"/>
    </row>
    <row r="57" spans="1:7" ht="13.5" thickBot="1">
      <c r="A57" s="9" t="s">
        <v>61</v>
      </c>
      <c r="B57" s="20"/>
      <c r="C57" s="87">
        <f>SUM(C52:C56)</f>
        <v>0.626</v>
      </c>
      <c r="D57" s="11"/>
      <c r="E57" s="87">
        <f>SUM(E52:E56)</f>
        <v>0.67900000000000005</v>
      </c>
      <c r="F57" s="11"/>
      <c r="G57" s="11"/>
    </row>
    <row r="58" spans="1:7" ht="13.5" thickTop="1">
      <c r="A58" s="20"/>
      <c r="B58" s="20"/>
      <c r="C58" s="11"/>
      <c r="D58" s="11"/>
      <c r="E58" s="11"/>
      <c r="F58" s="11"/>
      <c r="G58" s="11"/>
    </row>
    <row r="59" spans="1:7" ht="12.75" customHeight="1">
      <c r="A59" s="9" t="s">
        <v>62</v>
      </c>
      <c r="B59" s="20"/>
      <c r="C59" s="26">
        <v>269602</v>
      </c>
      <c r="D59" s="27"/>
      <c r="E59" s="26">
        <v>261979</v>
      </c>
      <c r="F59" s="11"/>
      <c r="G59" s="11"/>
    </row>
    <row r="60" spans="1:7" ht="12.75" customHeight="1">
      <c r="A60" s="9" t="s">
        <v>29</v>
      </c>
      <c r="B60" s="25" t="s">
        <v>48</v>
      </c>
      <c r="C60" s="55">
        <v>-25791</v>
      </c>
      <c r="D60" s="27"/>
      <c r="E60" s="26">
        <v>-22330</v>
      </c>
      <c r="F60" s="11"/>
      <c r="G60" s="11"/>
    </row>
    <row r="61" spans="1:7">
      <c r="A61" s="9" t="s">
        <v>30</v>
      </c>
      <c r="B61" s="25" t="s">
        <v>48</v>
      </c>
      <c r="C61" s="79">
        <v>-126</v>
      </c>
      <c r="D61" s="27"/>
      <c r="E61" s="79">
        <v>-3074</v>
      </c>
      <c r="F61" s="11"/>
      <c r="G61" s="11"/>
    </row>
    <row r="62" spans="1:7" ht="13.5" thickBot="1">
      <c r="A62" s="9" t="s">
        <v>63</v>
      </c>
      <c r="B62" s="20"/>
      <c r="C62" s="51">
        <f>SUM(C59:C61)</f>
        <v>243685</v>
      </c>
      <c r="D62" s="27"/>
      <c r="E62" s="51">
        <f>SUM(E59:E61)</f>
        <v>236575</v>
      </c>
      <c r="F62" s="11"/>
      <c r="G62" s="11"/>
    </row>
    <row r="63" spans="1:7" ht="13.5" thickTop="1">
      <c r="A63" s="20"/>
      <c r="B63" s="20"/>
      <c r="C63" s="29"/>
      <c r="D63" s="27"/>
      <c r="E63" s="29"/>
      <c r="F63" s="11"/>
      <c r="G63" s="11"/>
    </row>
    <row r="64" spans="1:7" ht="12.75" customHeight="1">
      <c r="A64" s="9" t="s">
        <v>64</v>
      </c>
      <c r="B64" s="20"/>
      <c r="C64" s="26">
        <v>257719</v>
      </c>
      <c r="D64" s="27"/>
      <c r="E64" s="26">
        <v>246291</v>
      </c>
      <c r="F64" s="11"/>
      <c r="G64" s="11"/>
    </row>
    <row r="65" spans="1:7" ht="12.75" customHeight="1">
      <c r="A65" s="9" t="s">
        <v>29</v>
      </c>
      <c r="B65" s="25" t="s">
        <v>48</v>
      </c>
      <c r="C65" s="26">
        <v>-21911</v>
      </c>
      <c r="D65" s="27"/>
      <c r="E65" s="26">
        <v>-13226</v>
      </c>
      <c r="F65" s="11"/>
      <c r="G65" s="11"/>
    </row>
    <row r="66" spans="1:7">
      <c r="A66" s="9" t="s">
        <v>30</v>
      </c>
      <c r="B66" s="25" t="s">
        <v>48</v>
      </c>
      <c r="C66" s="79">
        <v>-176</v>
      </c>
      <c r="D66" s="27"/>
      <c r="E66" s="79">
        <v>-3386</v>
      </c>
      <c r="F66" s="11"/>
      <c r="G66" s="11"/>
    </row>
    <row r="67" spans="1:7" ht="13.5" thickBot="1">
      <c r="A67" s="9" t="s">
        <v>65</v>
      </c>
      <c r="B67" s="20"/>
      <c r="C67" s="51">
        <f>SUM(C64:C66)</f>
        <v>235632</v>
      </c>
      <c r="D67" s="27"/>
      <c r="E67" s="51">
        <f>SUM(E64:E66)</f>
        <v>229679</v>
      </c>
      <c r="F67" s="11"/>
      <c r="G67" s="11"/>
    </row>
    <row r="68" spans="1:7" ht="13.5" thickTop="1">
      <c r="A68" s="20"/>
      <c r="B68" s="20"/>
      <c r="C68" s="30"/>
      <c r="D68" s="11"/>
      <c r="E68" s="30"/>
      <c r="F68" s="11"/>
      <c r="G68" s="11"/>
    </row>
    <row r="69" spans="1:7" ht="12.75" customHeight="1">
      <c r="A69" s="9" t="s">
        <v>66</v>
      </c>
      <c r="B69" s="20"/>
      <c r="C69" s="26">
        <v>54666</v>
      </c>
      <c r="D69" s="27"/>
      <c r="E69" s="26">
        <v>44924</v>
      </c>
      <c r="F69" s="11"/>
      <c r="G69" s="11"/>
    </row>
    <row r="70" spans="1:7" ht="12.75" customHeight="1">
      <c r="A70" s="9" t="s">
        <v>29</v>
      </c>
      <c r="B70" s="25" t="s">
        <v>48</v>
      </c>
      <c r="C70" s="26">
        <v>-10968</v>
      </c>
      <c r="D70" s="27"/>
      <c r="E70" s="26">
        <v>-8616</v>
      </c>
      <c r="F70" s="11"/>
      <c r="G70" s="11"/>
    </row>
    <row r="71" spans="1:7">
      <c r="A71" s="9" t="s">
        <v>30</v>
      </c>
      <c r="B71" s="25" t="s">
        <v>48</v>
      </c>
      <c r="C71" s="79">
        <v>-31</v>
      </c>
      <c r="D71" s="27"/>
      <c r="E71" s="79">
        <v>-419</v>
      </c>
      <c r="F71" s="11"/>
      <c r="G71" s="11"/>
    </row>
    <row r="72" spans="1:7" ht="13.5" thickBot="1">
      <c r="A72" s="9" t="s">
        <v>67</v>
      </c>
      <c r="B72" s="20"/>
      <c r="C72" s="51">
        <f>SUM(C69:C71)</f>
        <v>43667</v>
      </c>
      <c r="D72" s="27"/>
      <c r="E72" s="51">
        <f>SUM(E69:E71)</f>
        <v>35889</v>
      </c>
      <c r="F72" s="11"/>
      <c r="G72" s="11"/>
    </row>
    <row r="73" spans="1:7" ht="13.5" thickTop="1">
      <c r="A73" s="20"/>
      <c r="B73" s="20"/>
      <c r="C73" s="30"/>
      <c r="D73" s="11"/>
      <c r="E73" s="30"/>
      <c r="F73" s="11"/>
      <c r="G73" s="11"/>
    </row>
    <row r="74" spans="1:7" ht="12.75" customHeight="1">
      <c r="A74" s="9" t="s">
        <v>68</v>
      </c>
      <c r="B74" s="20"/>
      <c r="C74" s="26">
        <v>586346</v>
      </c>
      <c r="D74" s="27"/>
      <c r="E74" s="26">
        <v>558492</v>
      </c>
      <c r="F74" s="11"/>
      <c r="G74" s="11"/>
    </row>
    <row r="75" spans="1:7" ht="12.75" customHeight="1">
      <c r="A75" s="9" t="s">
        <v>29</v>
      </c>
      <c r="B75" s="25" t="s">
        <v>48</v>
      </c>
      <c r="C75" s="26">
        <v>-58670</v>
      </c>
      <c r="D75" s="27"/>
      <c r="E75" s="26">
        <v>-44172</v>
      </c>
      <c r="F75" s="11"/>
      <c r="G75" s="11"/>
    </row>
    <row r="76" spans="1:7" ht="12.75" customHeight="1">
      <c r="A76" s="9" t="s">
        <v>30</v>
      </c>
      <c r="B76" s="25" t="s">
        <v>48</v>
      </c>
      <c r="C76" s="26">
        <v>-333</v>
      </c>
      <c r="D76" s="27"/>
      <c r="E76" s="26">
        <v>-6879</v>
      </c>
      <c r="F76" s="11"/>
      <c r="G76" s="11"/>
    </row>
    <row r="77" spans="1:7" ht="12.75" customHeight="1">
      <c r="A77" s="9" t="s">
        <v>14</v>
      </c>
      <c r="B77" s="25" t="s">
        <v>49</v>
      </c>
      <c r="C77" s="26">
        <v>-1178</v>
      </c>
      <c r="D77" s="27"/>
      <c r="E77" s="26">
        <v>-1544</v>
      </c>
      <c r="F77" s="11"/>
      <c r="G77" s="11"/>
    </row>
    <row r="78" spans="1:7" ht="12.75" customHeight="1">
      <c r="A78" s="9" t="s">
        <v>15</v>
      </c>
      <c r="B78" s="25" t="s">
        <v>70</v>
      </c>
      <c r="C78" s="26">
        <v>-2039</v>
      </c>
      <c r="D78" s="27"/>
      <c r="E78" s="26">
        <v>347</v>
      </c>
      <c r="F78" s="11"/>
      <c r="G78" s="11"/>
    </row>
    <row r="79" spans="1:7">
      <c r="A79" s="9" t="s">
        <v>16</v>
      </c>
      <c r="B79" s="25" t="s">
        <v>50</v>
      </c>
      <c r="C79" s="79">
        <v>-1142</v>
      </c>
      <c r="D79" s="27"/>
      <c r="E79" s="79">
        <v>-4101</v>
      </c>
      <c r="F79" s="11"/>
      <c r="G79" s="11"/>
    </row>
    <row r="80" spans="1:7" ht="13.5" thickBot="1">
      <c r="A80" s="9" t="s">
        <v>69</v>
      </c>
      <c r="B80" s="20"/>
      <c r="C80" s="31">
        <f>SUM(C74:C79)</f>
        <v>522984</v>
      </c>
      <c r="D80" s="27"/>
      <c r="E80" s="31">
        <f>SUM(E74:E79)</f>
        <v>502143</v>
      </c>
      <c r="F80" s="11"/>
      <c r="G80" s="11"/>
    </row>
    <row r="81" spans="1:7" ht="13.5" thickTop="1">
      <c r="A81" s="11"/>
      <c r="B81" s="11"/>
      <c r="C81" s="11"/>
      <c r="D81" s="11"/>
      <c r="E81" s="11"/>
      <c r="F81" s="11"/>
      <c r="G81" s="11"/>
    </row>
    <row r="82" spans="1:7">
      <c r="A82" s="11"/>
      <c r="B82" s="11"/>
      <c r="C82" s="12"/>
      <c r="D82" s="11"/>
      <c r="E82" s="12"/>
      <c r="F82" s="11"/>
      <c r="G82" s="11"/>
    </row>
    <row r="83" spans="1:7">
      <c r="A83" s="9" t="s">
        <v>71</v>
      </c>
      <c r="B83" s="20"/>
      <c r="C83" s="70">
        <v>47709</v>
      </c>
      <c r="D83" s="24"/>
      <c r="E83" s="89">
        <v>177393</v>
      </c>
      <c r="F83" s="3"/>
      <c r="G83" s="3"/>
    </row>
    <row r="84" spans="1:7" ht="12.75" customHeight="1">
      <c r="A84" s="9" t="s">
        <v>29</v>
      </c>
      <c r="B84" s="25" t="s">
        <v>48</v>
      </c>
      <c r="C84" s="37">
        <v>65007</v>
      </c>
      <c r="D84" s="24"/>
      <c r="E84" s="38">
        <v>49039</v>
      </c>
      <c r="F84" s="3"/>
      <c r="G84" s="3"/>
    </row>
    <row r="85" spans="1:7" ht="12.75" customHeight="1">
      <c r="A85" s="9" t="s">
        <v>30</v>
      </c>
      <c r="B85" s="25" t="s">
        <v>48</v>
      </c>
      <c r="C85" s="37">
        <v>379</v>
      </c>
      <c r="D85" s="24"/>
      <c r="E85" s="37">
        <v>7985</v>
      </c>
      <c r="F85" s="11"/>
      <c r="G85" s="11"/>
    </row>
    <row r="86" spans="1:7" ht="12.75" customHeight="1">
      <c r="A86" s="9" t="s">
        <v>14</v>
      </c>
      <c r="B86" s="25" t="s">
        <v>49</v>
      </c>
      <c r="C86" s="37">
        <v>7273</v>
      </c>
      <c r="D86" s="24"/>
      <c r="E86" s="37">
        <v>6742</v>
      </c>
      <c r="F86" s="11"/>
      <c r="G86" s="11"/>
    </row>
    <row r="87" spans="1:7" ht="12.75" customHeight="1">
      <c r="A87" s="9" t="s">
        <v>15</v>
      </c>
      <c r="B87" s="25" t="s">
        <v>70</v>
      </c>
      <c r="C87" s="37">
        <v>2039</v>
      </c>
      <c r="D87" s="24"/>
      <c r="E87" s="37">
        <v>-347</v>
      </c>
      <c r="F87" s="11"/>
      <c r="G87" s="11"/>
    </row>
    <row r="88" spans="1:7">
      <c r="A88" s="9" t="s">
        <v>16</v>
      </c>
      <c r="B88" s="25" t="s">
        <v>50</v>
      </c>
      <c r="C88" s="66">
        <v>1142</v>
      </c>
      <c r="D88" s="24"/>
      <c r="E88" s="66">
        <v>5061</v>
      </c>
      <c r="F88" s="11"/>
      <c r="G88" s="11"/>
    </row>
    <row r="89" spans="1:7" ht="12.75" customHeight="1" thickBot="1">
      <c r="A89" s="9" t="s">
        <v>72</v>
      </c>
      <c r="B89" s="20"/>
      <c r="C89" s="90">
        <f>SUM(C83:C88)</f>
        <v>123549</v>
      </c>
      <c r="D89" s="24"/>
      <c r="E89" s="90">
        <f>SUM(E83:E88)</f>
        <v>245873</v>
      </c>
      <c r="F89" s="11"/>
      <c r="G89" s="11"/>
    </row>
    <row r="90" spans="1:7" ht="13.5" thickTop="1">
      <c r="A90" s="20"/>
      <c r="B90" s="20"/>
      <c r="C90" s="11"/>
      <c r="D90" s="11"/>
      <c r="E90" s="11"/>
      <c r="F90" s="11"/>
      <c r="G90" s="11"/>
    </row>
    <row r="91" spans="1:7" ht="12.75" customHeight="1">
      <c r="A91" s="9" t="s">
        <v>73</v>
      </c>
      <c r="B91" s="20"/>
      <c r="C91" s="32">
        <v>4.5999999999999999E-2</v>
      </c>
      <c r="D91" s="11"/>
      <c r="E91" s="65">
        <v>0.161</v>
      </c>
      <c r="F91" s="11"/>
      <c r="G91" s="11"/>
    </row>
    <row r="92" spans="1:7" ht="12.75" customHeight="1">
      <c r="A92" s="9" t="s">
        <v>57</v>
      </c>
      <c r="B92" s="25" t="s">
        <v>48</v>
      </c>
      <c r="C92" s="32">
        <v>6.3E-2</v>
      </c>
      <c r="D92" s="11"/>
      <c r="E92" s="32">
        <v>4.4999999999999998E-2</v>
      </c>
      <c r="F92" s="11"/>
      <c r="G92" s="11"/>
    </row>
    <row r="93" spans="1:7" ht="25.5">
      <c r="A93" s="9" t="s">
        <v>58</v>
      </c>
      <c r="B93" s="25" t="s">
        <v>48</v>
      </c>
      <c r="C93" s="44" t="s">
        <v>53</v>
      </c>
      <c r="D93" s="3"/>
      <c r="E93" s="33">
        <v>7.0000000000000001E-3</v>
      </c>
      <c r="F93" s="3"/>
      <c r="G93" s="3"/>
    </row>
    <row r="94" spans="1:7" ht="25.5">
      <c r="A94" s="9" t="s">
        <v>59</v>
      </c>
      <c r="B94" s="25" t="s">
        <v>49</v>
      </c>
      <c r="C94" s="32">
        <v>7.0000000000000001E-3</v>
      </c>
      <c r="D94" s="11"/>
      <c r="E94" s="34">
        <v>6.0000000000000001E-3</v>
      </c>
      <c r="F94" s="11"/>
      <c r="G94" s="11"/>
    </row>
    <row r="95" spans="1:7">
      <c r="A95" s="9" t="s">
        <v>74</v>
      </c>
      <c r="B95" s="25" t="s">
        <v>70</v>
      </c>
      <c r="C95" s="32">
        <v>2E-3</v>
      </c>
      <c r="D95" s="11"/>
      <c r="E95" s="44" t="s">
        <v>53</v>
      </c>
      <c r="F95" s="3"/>
      <c r="G95" s="3"/>
    </row>
    <row r="96" spans="1:7" ht="25.5">
      <c r="A96" s="9" t="s">
        <v>60</v>
      </c>
      <c r="B96" s="25" t="s">
        <v>50</v>
      </c>
      <c r="C96" s="96">
        <v>2E-3</v>
      </c>
      <c r="D96" s="11"/>
      <c r="E96" s="65">
        <v>4.0000000000000001E-3</v>
      </c>
      <c r="F96" s="11"/>
      <c r="G96" s="11"/>
    </row>
    <row r="97" spans="1:7" ht="13.5" thickBot="1">
      <c r="A97" s="9" t="s">
        <v>75</v>
      </c>
      <c r="B97" s="20"/>
      <c r="C97" s="67">
        <f>SUM(C91:C96)</f>
        <v>0.12000000000000001</v>
      </c>
      <c r="D97" s="11"/>
      <c r="E97" s="67">
        <f>SUM(E91:E96)</f>
        <v>0.22300000000000003</v>
      </c>
      <c r="F97" s="11"/>
      <c r="G97" s="11"/>
    </row>
    <row r="98" spans="1:7" ht="13.5" thickTop="1">
      <c r="A98" s="20"/>
      <c r="B98" s="20"/>
      <c r="C98" s="11"/>
      <c r="D98" s="11"/>
      <c r="E98" s="11"/>
      <c r="F98" s="11"/>
      <c r="G98" s="11"/>
    </row>
    <row r="99" spans="1:7" ht="12.75" customHeight="1">
      <c r="A99" s="9" t="s">
        <v>76</v>
      </c>
      <c r="B99" s="25" t="s">
        <v>85</v>
      </c>
      <c r="C99" s="26">
        <v>-24431</v>
      </c>
      <c r="D99" s="27"/>
      <c r="E99" s="26">
        <v>-6462</v>
      </c>
      <c r="F99" s="11"/>
      <c r="G99" s="11"/>
    </row>
    <row r="100" spans="1:7">
      <c r="A100" s="9" t="s">
        <v>77</v>
      </c>
      <c r="B100" s="25" t="s">
        <v>70</v>
      </c>
      <c r="C100" s="79">
        <v>14000</v>
      </c>
      <c r="D100" s="27"/>
      <c r="E100" s="79">
        <v>-62</v>
      </c>
      <c r="F100" s="11"/>
      <c r="G100" s="11"/>
    </row>
    <row r="101" spans="1:7" ht="13.5" thickBot="1">
      <c r="A101" s="9" t="s">
        <v>78</v>
      </c>
      <c r="B101" s="25" t="s">
        <v>85</v>
      </c>
      <c r="C101" s="51">
        <f>SUM(C99:C100)</f>
        <v>-10431</v>
      </c>
      <c r="D101" s="27"/>
      <c r="E101" s="51">
        <f>SUM(E99:E100)</f>
        <v>-6524</v>
      </c>
      <c r="F101" s="11"/>
      <c r="G101" s="11"/>
    </row>
    <row r="102" spans="1:7" ht="13.5" thickTop="1">
      <c r="A102" s="20"/>
      <c r="B102" s="20"/>
      <c r="C102" s="11"/>
      <c r="D102" s="11"/>
      <c r="E102" s="11"/>
      <c r="F102" s="11"/>
      <c r="G102" s="11"/>
    </row>
    <row r="103" spans="1:7" ht="12.75" customHeight="1">
      <c r="A103" s="9" t="s">
        <v>79</v>
      </c>
      <c r="B103" s="20"/>
      <c r="C103" s="28">
        <v>7008</v>
      </c>
      <c r="D103" s="11"/>
      <c r="E103" s="28">
        <v>41271</v>
      </c>
      <c r="F103" s="11"/>
      <c r="G103" s="11"/>
    </row>
    <row r="104" spans="1:7">
      <c r="A104" s="9" t="s">
        <v>80</v>
      </c>
      <c r="B104" s="25" t="s">
        <v>70</v>
      </c>
      <c r="C104" s="92">
        <v>22120</v>
      </c>
      <c r="D104" s="11"/>
      <c r="E104" s="93">
        <v>20658</v>
      </c>
      <c r="F104" s="11"/>
      <c r="G104" s="11"/>
    </row>
    <row r="105" spans="1:7" ht="13.5" thickBot="1">
      <c r="A105" s="9" t="s">
        <v>81</v>
      </c>
      <c r="B105" s="20"/>
      <c r="C105" s="48">
        <f>SUM(C103:C104)</f>
        <v>29128</v>
      </c>
      <c r="D105" s="11"/>
      <c r="E105" s="48">
        <f>SUM(E103:E104)</f>
        <v>61929</v>
      </c>
      <c r="F105" s="11"/>
      <c r="G105" s="11"/>
    </row>
    <row r="106" spans="1:7" ht="14.25" thickTop="1" thickBot="1">
      <c r="A106" s="9" t="s">
        <v>82</v>
      </c>
      <c r="B106" s="20"/>
      <c r="C106" s="91">
        <v>0.25800000000000001</v>
      </c>
      <c r="D106" s="83"/>
      <c r="E106" s="91">
        <v>0.25900000000000001</v>
      </c>
      <c r="F106" s="11"/>
      <c r="G106" s="11"/>
    </row>
    <row r="107" spans="1:7" ht="27" thickTop="1" thickBot="1">
      <c r="A107" s="9" t="s">
        <v>83</v>
      </c>
      <c r="B107" s="20"/>
      <c r="C107" s="31">
        <v>113118</v>
      </c>
      <c r="D107" s="11"/>
      <c r="E107" s="35">
        <v>239349</v>
      </c>
      <c r="F107" s="11"/>
      <c r="G107" s="11"/>
    </row>
    <row r="108" spans="1:7" ht="13.5" thickTop="1">
      <c r="A108" s="11"/>
      <c r="B108" s="11"/>
      <c r="C108" s="11"/>
      <c r="D108" s="11"/>
      <c r="E108" s="11"/>
      <c r="F108" s="11"/>
      <c r="G108" s="11"/>
    </row>
    <row r="109" spans="1:7">
      <c r="A109" s="21" t="s">
        <v>84</v>
      </c>
      <c r="B109" s="11"/>
      <c r="C109" s="11"/>
      <c r="D109" s="11"/>
      <c r="E109" s="11"/>
      <c r="F109" s="11"/>
      <c r="G109" s="11"/>
    </row>
    <row r="110" spans="1:7">
      <c r="A110" s="11"/>
      <c r="B110" s="11"/>
      <c r="C110" s="11"/>
      <c r="D110" s="11"/>
      <c r="E110" s="11"/>
    </row>
    <row r="111" spans="1:7">
      <c r="A111" s="11"/>
      <c r="B111" s="11"/>
      <c r="C111" s="12"/>
      <c r="D111" s="11"/>
      <c r="E111" s="12"/>
    </row>
    <row r="112" spans="1:7" ht="14.25">
      <c r="A112" s="9" t="s">
        <v>86</v>
      </c>
      <c r="B112" s="22"/>
      <c r="C112" s="64">
        <v>16270</v>
      </c>
      <c r="D112" s="24"/>
      <c r="E112" s="63">
        <v>129750</v>
      </c>
    </row>
    <row r="113" spans="1:7" ht="12.75" customHeight="1">
      <c r="A113" s="9" t="s">
        <v>29</v>
      </c>
      <c r="B113" s="36" t="s">
        <v>48</v>
      </c>
      <c r="C113" s="37">
        <v>65007</v>
      </c>
      <c r="D113" s="24"/>
      <c r="E113" s="38">
        <v>49039</v>
      </c>
    </row>
    <row r="114" spans="1:7" ht="12.75" customHeight="1">
      <c r="A114" s="9" t="s">
        <v>30</v>
      </c>
      <c r="B114" s="36" t="s">
        <v>48</v>
      </c>
      <c r="C114" s="37">
        <v>379</v>
      </c>
      <c r="D114" s="24"/>
      <c r="E114" s="37">
        <v>7985</v>
      </c>
    </row>
    <row r="115" spans="1:7" ht="12.75" customHeight="1">
      <c r="A115" s="9" t="s">
        <v>14</v>
      </c>
      <c r="B115" s="36" t="s">
        <v>49</v>
      </c>
      <c r="C115" s="37">
        <v>7273</v>
      </c>
      <c r="D115" s="24"/>
      <c r="E115" s="37">
        <v>6742</v>
      </c>
    </row>
    <row r="116" spans="1:7" ht="12.75" customHeight="1">
      <c r="A116" s="9" t="s">
        <v>15</v>
      </c>
      <c r="B116" s="36" t="s">
        <v>70</v>
      </c>
      <c r="C116" s="37">
        <v>2039</v>
      </c>
      <c r="D116" s="24"/>
      <c r="E116" s="37">
        <v>-347</v>
      </c>
    </row>
    <row r="117" spans="1:7" ht="12.75" customHeight="1">
      <c r="A117" s="9" t="s">
        <v>16</v>
      </c>
      <c r="B117" s="36" t="s">
        <v>50</v>
      </c>
      <c r="C117" s="37">
        <v>1142</v>
      </c>
      <c r="D117" s="24"/>
      <c r="E117" s="37">
        <v>5061</v>
      </c>
    </row>
    <row r="118" spans="1:7" ht="12.75" customHeight="1">
      <c r="A118" s="9" t="s">
        <v>77</v>
      </c>
      <c r="B118" s="36" t="s">
        <v>70</v>
      </c>
      <c r="C118" s="37">
        <v>14000</v>
      </c>
      <c r="D118" s="24"/>
      <c r="E118" s="37">
        <v>-62</v>
      </c>
    </row>
    <row r="119" spans="1:7">
      <c r="A119" s="9" t="s">
        <v>80</v>
      </c>
      <c r="B119" s="36" t="s">
        <v>70</v>
      </c>
      <c r="C119" s="94">
        <v>-22120</v>
      </c>
      <c r="D119" s="24"/>
      <c r="E119" s="82">
        <v>-20658</v>
      </c>
    </row>
    <row r="120" spans="1:7" ht="15" thickBot="1">
      <c r="A120" s="9" t="s">
        <v>87</v>
      </c>
      <c r="B120" s="22"/>
      <c r="C120" s="71">
        <f>SUM(C112:C119)</f>
        <v>83990</v>
      </c>
      <c r="D120" s="72"/>
      <c r="E120" s="71">
        <f>SUM(E112:E119)</f>
        <v>177510</v>
      </c>
    </row>
    <row r="121" spans="1:7" ht="15" thickTop="1">
      <c r="A121" s="22"/>
      <c r="B121" s="22"/>
      <c r="C121" s="3"/>
      <c r="D121" s="3"/>
      <c r="E121" s="3"/>
    </row>
    <row r="122" spans="1:7" ht="14.25">
      <c r="A122" s="9" t="s">
        <v>88</v>
      </c>
      <c r="B122" s="22"/>
      <c r="C122" s="3"/>
      <c r="D122" s="3"/>
      <c r="E122" s="3"/>
    </row>
    <row r="123" spans="1:7" ht="13.5" thickBot="1">
      <c r="A123" s="9" t="s">
        <v>25</v>
      </c>
      <c r="B123" s="36" t="s">
        <v>94</v>
      </c>
      <c r="C123" s="39">
        <v>0.16</v>
      </c>
      <c r="D123" s="3"/>
      <c r="E123" s="39">
        <v>0.33</v>
      </c>
    </row>
    <row r="124" spans="1:7" ht="14.25" thickTop="1" thickBot="1">
      <c r="A124" s="9" t="s">
        <v>26</v>
      </c>
      <c r="B124" s="36" t="s">
        <v>94</v>
      </c>
      <c r="C124" s="39">
        <v>0.16</v>
      </c>
      <c r="D124" s="3"/>
      <c r="E124" s="39">
        <v>0.32</v>
      </c>
    </row>
    <row r="125" spans="1:7" ht="26.25" thickTop="1">
      <c r="A125" s="9" t="s">
        <v>89</v>
      </c>
      <c r="B125" s="22"/>
      <c r="C125" s="3"/>
      <c r="D125" s="3"/>
      <c r="E125" s="3"/>
    </row>
    <row r="126" spans="1:7" ht="13.5" thickBot="1">
      <c r="A126" s="9" t="s">
        <v>25</v>
      </c>
      <c r="B126" s="36" t="s">
        <v>94</v>
      </c>
      <c r="C126" s="40">
        <v>527186</v>
      </c>
      <c r="D126" s="3"/>
      <c r="E126" s="40">
        <v>530789</v>
      </c>
    </row>
    <row r="127" spans="1:7" ht="13.5" thickTop="1">
      <c r="A127" s="9" t="s">
        <v>26</v>
      </c>
      <c r="B127" s="36" t="s">
        <v>94</v>
      </c>
      <c r="C127" s="41">
        <v>533683</v>
      </c>
      <c r="D127" s="3"/>
      <c r="E127" s="41">
        <v>548825</v>
      </c>
      <c r="F127" s="3"/>
      <c r="G127" s="3"/>
    </row>
    <row r="128" spans="1:7" ht="14.25">
      <c r="A128" s="22"/>
      <c r="B128" s="22"/>
      <c r="C128" s="3"/>
      <c r="D128" s="3"/>
      <c r="E128" s="3"/>
      <c r="F128" s="23"/>
      <c r="G128" s="3"/>
    </row>
    <row r="129" spans="1:7" ht="25.5">
      <c r="A129" s="9" t="s">
        <v>90</v>
      </c>
      <c r="B129" s="22"/>
      <c r="C129" s="33">
        <v>1.6E-2</v>
      </c>
      <c r="D129" s="42"/>
      <c r="E129" s="43">
        <v>0.11799999999999999</v>
      </c>
      <c r="F129" s="3"/>
      <c r="G129" s="3"/>
    </row>
    <row r="130" spans="1:7" ht="12.75" customHeight="1">
      <c r="A130" s="9" t="s">
        <v>57</v>
      </c>
      <c r="B130" s="36" t="s">
        <v>48</v>
      </c>
      <c r="C130" s="33">
        <v>6.3E-2</v>
      </c>
      <c r="D130" s="42"/>
      <c r="E130" s="33">
        <v>4.4999999999999998E-2</v>
      </c>
      <c r="F130" s="3"/>
      <c r="G130" s="3"/>
    </row>
    <row r="131" spans="1:7" ht="25.5">
      <c r="A131" s="9" t="s">
        <v>58</v>
      </c>
      <c r="B131" s="36" t="s">
        <v>48</v>
      </c>
      <c r="C131" s="44" t="s">
        <v>53</v>
      </c>
      <c r="D131" s="42"/>
      <c r="E131" s="33">
        <v>7.0000000000000001E-3</v>
      </c>
      <c r="F131" s="3"/>
      <c r="G131" s="3"/>
    </row>
    <row r="132" spans="1:7" ht="25.5">
      <c r="A132" s="9" t="s">
        <v>59</v>
      </c>
      <c r="B132" s="36" t="s">
        <v>49</v>
      </c>
      <c r="C132" s="33">
        <v>7.0000000000000001E-3</v>
      </c>
      <c r="D132" s="42"/>
      <c r="E132" s="33">
        <v>6.0000000000000001E-3</v>
      </c>
      <c r="F132" s="3"/>
      <c r="G132" s="3"/>
    </row>
    <row r="133" spans="1:7" ht="12.75" customHeight="1">
      <c r="A133" s="9" t="s">
        <v>74</v>
      </c>
      <c r="B133" s="36" t="s">
        <v>70</v>
      </c>
      <c r="C133" s="33">
        <v>2E-3</v>
      </c>
      <c r="D133" s="42"/>
      <c r="E133" s="44" t="s">
        <v>53</v>
      </c>
      <c r="F133" s="3"/>
      <c r="G133" s="3"/>
    </row>
    <row r="134" spans="1:7" ht="12.75" customHeight="1">
      <c r="A134" s="9" t="s">
        <v>60</v>
      </c>
      <c r="B134" s="36" t="s">
        <v>50</v>
      </c>
      <c r="C134" s="33">
        <v>1E-3</v>
      </c>
      <c r="D134" s="42"/>
      <c r="E134" s="33">
        <v>5.0000000000000001E-3</v>
      </c>
      <c r="F134" s="3"/>
      <c r="G134" s="3"/>
    </row>
    <row r="135" spans="1:7" ht="12.75" customHeight="1">
      <c r="A135" s="9" t="s">
        <v>91</v>
      </c>
      <c r="B135" s="36" t="s">
        <v>70</v>
      </c>
      <c r="C135" s="97">
        <v>1.4E-2</v>
      </c>
      <c r="D135" s="42"/>
      <c r="E135" s="44" t="s">
        <v>53</v>
      </c>
      <c r="F135" s="3"/>
      <c r="G135" s="3"/>
    </row>
    <row r="136" spans="1:7" ht="25.5">
      <c r="A136" s="9" t="s">
        <v>92</v>
      </c>
      <c r="B136" s="36" t="s">
        <v>70</v>
      </c>
      <c r="C136" s="95">
        <v>-2.1999999999999999E-2</v>
      </c>
      <c r="D136" s="42"/>
      <c r="E136" s="95">
        <v>-0.02</v>
      </c>
      <c r="F136" s="3"/>
      <c r="G136" s="3"/>
    </row>
    <row r="137" spans="1:7" ht="15" thickBot="1">
      <c r="A137" s="9" t="s">
        <v>93</v>
      </c>
      <c r="B137" s="22"/>
      <c r="C137" s="45">
        <f>SUM(C129:C136)</f>
        <v>8.1000000000000016E-2</v>
      </c>
      <c r="D137" s="42"/>
      <c r="E137" s="45">
        <f>SUM(E129:E136)</f>
        <v>0.161</v>
      </c>
      <c r="F137" s="3"/>
      <c r="G137" s="3"/>
    </row>
    <row r="138" spans="1:7" ht="13.5" thickTop="1">
      <c r="B138" s="3"/>
      <c r="C138" s="3"/>
      <c r="D138" s="3"/>
      <c r="E138" s="3"/>
      <c r="F138" s="3"/>
      <c r="G138" s="3"/>
    </row>
    <row r="139" spans="1:7">
      <c r="B139" s="3"/>
      <c r="C139" s="3"/>
      <c r="D139" s="3"/>
      <c r="E139" s="3"/>
      <c r="F139" s="3"/>
      <c r="G139" s="3"/>
    </row>
    <row r="140" spans="1:7">
      <c r="B140" s="3"/>
      <c r="C140" s="3"/>
      <c r="D140" s="3"/>
      <c r="E140" s="3"/>
      <c r="F140" s="3"/>
      <c r="G140" s="3"/>
    </row>
    <row r="141" spans="1:7">
      <c r="B141" s="3"/>
      <c r="C141" s="3"/>
      <c r="D141" s="3"/>
      <c r="E141" s="3"/>
      <c r="F141" s="3"/>
      <c r="G141" s="3"/>
    </row>
    <row r="142" spans="1:7">
      <c r="B142" s="3"/>
      <c r="C142" s="3"/>
      <c r="D142" s="3"/>
      <c r="E142" s="3"/>
      <c r="F142" s="3"/>
      <c r="G142" s="3"/>
    </row>
    <row r="143" spans="1:7">
      <c r="B143" s="3"/>
      <c r="C143" s="3"/>
      <c r="D143" s="3"/>
      <c r="E143" s="3"/>
      <c r="F143" s="3"/>
      <c r="G143" s="3"/>
    </row>
  </sheetData>
  <mergeCells count="2">
    <mergeCell ref="C4:E4"/>
    <mergeCell ref="C6:E6"/>
  </mergeCells>
  <phoneticPr fontId="16" type="noConversion"/>
  <printOptions horizontalCentered="1" verticalCentered="1"/>
  <pageMargins left="0" right="0" top="0.25" bottom="0.25" header="0" footer="0"/>
  <pageSetup scale="37" orientation="portrait" r:id="rId1"/>
  <headerFooter alignWithMargins="0">
    <oddFooter>&amp;LIncome Statement &amp; GAAP Reconciliation&amp;RJuniper Networks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Income Statement</vt:lpstr>
      <vt:lpstr>GAAP to Non-GAAP Reconciliation</vt:lpstr>
      <vt:lpstr>'Income Statement'!Print_Area</vt:lpstr>
      <vt:lpstr>'Income Statement'!Print_Titles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Fung</dc:creator>
  <cp:lastModifiedBy>techuser</cp:lastModifiedBy>
  <cp:lastPrinted>2012-04-22T20:46:16Z</cp:lastPrinted>
  <dcterms:created xsi:type="dcterms:W3CDTF">1997-11-12T23:16:08Z</dcterms:created>
  <dcterms:modified xsi:type="dcterms:W3CDTF">2012-04-24T17:45:38Z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